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<sst xmlns="http://schemas.openxmlformats.org/spreadsheetml/2006/main" count="636" uniqueCount="234">
  <si>
    <t>龙岩市本级财政投资建设项目缺项材料选用定价审批表</t>
  </si>
  <si>
    <t>项目   基本   情况</t>
  </si>
  <si>
    <t>立项批复项目名称</t>
  </si>
  <si>
    <t>高陂公交枢纽站项目</t>
  </si>
  <si>
    <t>立项批复文号</t>
  </si>
  <si>
    <t>项目单位</t>
  </si>
  <si>
    <t>龙岩市公共交通有限公司</t>
  </si>
  <si>
    <t>项目主管部门</t>
  </si>
  <si>
    <t>选用   定价   情况</t>
  </si>
  <si>
    <t>序号</t>
  </si>
  <si>
    <t>材料名称</t>
  </si>
  <si>
    <t>项目单位意见</t>
  </si>
  <si>
    <t>项目主管部门审查意见</t>
  </si>
  <si>
    <t xml:space="preserve">主要规格参数
</t>
  </si>
  <si>
    <t>数量</t>
  </si>
  <si>
    <t>单位</t>
  </si>
  <si>
    <t>单价（元）</t>
  </si>
  <si>
    <t>金额（元）</t>
  </si>
  <si>
    <t>技术性、必要性、
经济性分析</t>
  </si>
  <si>
    <t>备注</t>
  </si>
  <si>
    <t>15*36*99cm花岗岩路沿石</t>
  </si>
  <si>
    <t>m</t>
  </si>
  <si>
    <t>按新罗区7月信息价折算</t>
  </si>
  <si>
    <t>不含税单价</t>
  </si>
  <si>
    <t>杉木桩</t>
  </si>
  <si>
    <t>长1.8m，直径60-80mm</t>
  </si>
  <si>
    <t>根</t>
  </si>
  <si>
    <t>参东山湿地公园一期CD地块</t>
  </si>
  <si>
    <t>铝扣板</t>
  </si>
  <si>
    <t>300*300</t>
  </si>
  <si>
    <t>m2</t>
  </si>
  <si>
    <t>参考新罗区7月信息价</t>
  </si>
  <si>
    <t>防水型复合板材</t>
  </si>
  <si>
    <t>参考2021年6月份公交北翼综合场站工程（已招标）</t>
  </si>
  <si>
    <t xml:space="preserve">钢木门 </t>
  </si>
  <si>
    <t>铝合金卷帘门</t>
  </si>
  <si>
    <t>按新罗区7月信息价</t>
  </si>
  <si>
    <t>水性防霉涂料</t>
  </si>
  <si>
    <t>kg</t>
  </si>
  <si>
    <t>1.5厚CPS-CL反应粘结型高分子湿铺防水卷材</t>
  </si>
  <si>
    <t>高聚物改性沥青自粘卷材</t>
  </si>
  <si>
    <t>3mm</t>
  </si>
  <si>
    <t>水泥基渗透结晶防水涂料</t>
  </si>
  <si>
    <t>JS防水涂料</t>
  </si>
  <si>
    <t>聚氨酯防水涂料</t>
  </si>
  <si>
    <t>挤塑板</t>
  </si>
  <si>
    <t>43.75厚</t>
  </si>
  <si>
    <t>HZ无机活性墙体隔热保温砂浆</t>
  </si>
  <si>
    <t>m3</t>
  </si>
  <si>
    <t>玻化砖</t>
  </si>
  <si>
    <t>800*800</t>
  </si>
  <si>
    <t>参厦门信息价结合市场价格及参市财审工作意见</t>
  </si>
  <si>
    <t>玻璃纤维网格布</t>
  </si>
  <si>
    <t>镀锌角钢</t>
  </si>
  <si>
    <t>参考2021年7月份市场价格</t>
  </si>
  <si>
    <t>不锈钢板（201）</t>
  </si>
  <si>
    <t xml:space="preserve">δ1.0  </t>
  </si>
  <si>
    <t>参考2021年8月份市场价格</t>
  </si>
  <si>
    <t>土工布</t>
  </si>
  <si>
    <t>加固锚栓</t>
  </si>
  <si>
    <t>个</t>
  </si>
  <si>
    <t>拉杆螺栓</t>
  </si>
  <si>
    <t>低合金钢焊条</t>
  </si>
  <si>
    <t>E43系列</t>
  </si>
  <si>
    <t>陶砂</t>
  </si>
  <si>
    <t>卵石</t>
  </si>
  <si>
    <t>淤泥陶粒</t>
  </si>
  <si>
    <t>密度等级≥500kg/m3</t>
  </si>
  <si>
    <t>参考2021年厦门信息价</t>
  </si>
  <si>
    <t>粉煤灰</t>
  </si>
  <si>
    <t>Ⅱ级</t>
  </si>
  <si>
    <t>防盗门</t>
  </si>
  <si>
    <t>乳液型涂料</t>
  </si>
  <si>
    <t>腻子粉</t>
  </si>
  <si>
    <t>内墙用</t>
  </si>
  <si>
    <t>按长汀7月信息价</t>
  </si>
  <si>
    <t>聚氨酯发泡密封胶</t>
  </si>
  <si>
    <t>支</t>
  </si>
  <si>
    <t>嵌缝料</t>
  </si>
  <si>
    <t>汽油</t>
  </si>
  <si>
    <t>90#</t>
  </si>
  <si>
    <t>按新罗区7月信息价中92#</t>
  </si>
  <si>
    <t>增稠剂</t>
  </si>
  <si>
    <t>10万粘度</t>
  </si>
  <si>
    <t>专用减水剂（清水、自密实、轻骨料混凝土）</t>
  </si>
  <si>
    <t>HWR-S</t>
  </si>
  <si>
    <t>粉状型建筑胶粘剂</t>
  </si>
  <si>
    <t>硬聚氯乙烯管</t>
  </si>
  <si>
    <t>Φ15</t>
  </si>
  <si>
    <t>肥料</t>
  </si>
  <si>
    <t>管桩桩尖</t>
  </si>
  <si>
    <t>固定底座</t>
  </si>
  <si>
    <t>个.月</t>
  </si>
  <si>
    <t>可调托座</t>
  </si>
  <si>
    <t>木脚手板</t>
  </si>
  <si>
    <t>水泥稳定粒料（商品砼）</t>
  </si>
  <si>
    <t>水泥用量 5%</t>
  </si>
  <si>
    <t>按新罗区8月信息价</t>
  </si>
  <si>
    <t>静力压桩机(液压)</t>
  </si>
  <si>
    <t>压力4000kN</t>
  </si>
  <si>
    <t>台班</t>
  </si>
  <si>
    <t>按17定额基价</t>
  </si>
  <si>
    <t>百米钻机</t>
  </si>
  <si>
    <t>XY-100</t>
  </si>
  <si>
    <t xml:space="preserve">防火阀 </t>
  </si>
  <si>
    <t>70℃ 500*320</t>
  </si>
  <si>
    <t>询价</t>
  </si>
  <si>
    <t>防火阀</t>
  </si>
  <si>
    <t>70℃ 200*200</t>
  </si>
  <si>
    <t xml:space="preserve">电动防火百叶进风口 </t>
  </si>
  <si>
    <t>FHFK-2 1000*1500</t>
  </si>
  <si>
    <t>防雨百叶</t>
  </si>
  <si>
    <t>200*200</t>
  </si>
  <si>
    <t>250*250</t>
  </si>
  <si>
    <t>单层百叶风口</t>
  </si>
  <si>
    <t>500*270</t>
  </si>
  <si>
    <t>成品止水节预埋件</t>
  </si>
  <si>
    <t>DN100</t>
  </si>
  <si>
    <t>DN75</t>
  </si>
  <si>
    <t>真空破坏器</t>
  </si>
  <si>
    <t>DN32</t>
  </si>
  <si>
    <t xml:space="preserve">钢丝网骨架聚乙烯复合管 </t>
  </si>
  <si>
    <t>DN400</t>
  </si>
  <si>
    <t>不锈钢地漏</t>
  </si>
  <si>
    <t>DN50</t>
  </si>
  <si>
    <t>网框地漏</t>
  </si>
  <si>
    <t>DN80</t>
  </si>
  <si>
    <t>柔性铸铁管</t>
  </si>
  <si>
    <t>厦门信息价</t>
  </si>
  <si>
    <t>承插铸铁排水管</t>
  </si>
  <si>
    <t>消声止回阀</t>
  </si>
  <si>
    <t xml:space="preserve"> DN50</t>
  </si>
  <si>
    <t>DN65</t>
  </si>
  <si>
    <t>塑料检查井</t>
  </si>
  <si>
    <t>Φ315</t>
  </si>
  <si>
    <t>套</t>
  </si>
  <si>
    <t>Φ400</t>
  </si>
  <si>
    <t>Φ500</t>
  </si>
  <si>
    <t>集水井铸铁井盖</t>
  </si>
  <si>
    <t>300*500</t>
  </si>
  <si>
    <t>橡胶软接头</t>
  </si>
  <si>
    <t>DN150</t>
  </si>
  <si>
    <t>螺纹水表</t>
  </si>
  <si>
    <t>DN20</t>
  </si>
  <si>
    <t>DN40</t>
  </si>
  <si>
    <t>法兰水表</t>
  </si>
  <si>
    <t>水锤消除器</t>
  </si>
  <si>
    <t>可调式减压阀</t>
  </si>
  <si>
    <t>DN25</t>
  </si>
  <si>
    <t>活塞式液压水位控制阀</t>
  </si>
  <si>
    <t>防止旋流器</t>
  </si>
  <si>
    <t>流量开关</t>
  </si>
  <si>
    <t>阀门箱</t>
  </si>
  <si>
    <t>液位计</t>
  </si>
  <si>
    <t>厦门2020下半年期刊</t>
  </si>
  <si>
    <t>液位信号装置压力开关</t>
  </si>
  <si>
    <t>流量测试装置</t>
  </si>
  <si>
    <t>缓闭止回阀</t>
  </si>
  <si>
    <t>龙岩新罗</t>
  </si>
  <si>
    <t>自动排气阀（全铜）</t>
  </si>
  <si>
    <t>DN15</t>
  </si>
  <si>
    <t>双壁波纹排水管</t>
  </si>
  <si>
    <t>DN200</t>
  </si>
  <si>
    <t>87普通雨水斗</t>
  </si>
  <si>
    <t>室内铜芯电力电缆敷设</t>
  </si>
  <si>
    <t>WDZB-YJY-5*4</t>
  </si>
  <si>
    <t>龙岩新罗信息价+厦门换算系数</t>
  </si>
  <si>
    <t>应急吸顶灯</t>
  </si>
  <si>
    <r>
      <rPr>
        <sz val="9"/>
        <color theme="1"/>
        <rFont val="宋体"/>
        <charset val="134"/>
      </rPr>
      <t>20W,LED</t>
    </r>
    <r>
      <rPr>
        <sz val="10.5"/>
        <rFont val="宋体"/>
        <charset val="134"/>
      </rPr>
      <t>光源，自带蓄电池，应急时间&gt;180min</t>
    </r>
  </si>
  <si>
    <t>汇聚层交换机</t>
  </si>
  <si>
    <t>12个千兆光口，8个千兆电口，4个千兆光电复用端口，三层管理型交换机／交换容量256Gbps／包转发率35.7Mpps</t>
  </si>
  <si>
    <t>台</t>
  </si>
  <si>
    <t>光模块</t>
  </si>
  <si>
    <t>千兆单模SFP光模块，波长1310nm，最大传输距离10km</t>
  </si>
  <si>
    <t>光纤终端盒</t>
  </si>
  <si>
    <t>8芯</t>
  </si>
  <si>
    <t>光纤配线架</t>
  </si>
  <si>
    <t>24芯配线架</t>
  </si>
  <si>
    <t>架</t>
  </si>
  <si>
    <t>电缆保护管</t>
  </si>
  <si>
    <t>MPP150（8mm）</t>
  </si>
  <si>
    <t>MPP100（8mm）</t>
  </si>
  <si>
    <t>MPP65（2.5mm）</t>
  </si>
  <si>
    <t>参考龙岩市财政投资评审工作意见</t>
  </si>
  <si>
    <t>MPP50（2.5mm）</t>
  </si>
  <si>
    <t>C-PVC32（2.5mm）</t>
  </si>
  <si>
    <t>波纹管敷设</t>
  </si>
  <si>
    <t>SG100</t>
  </si>
  <si>
    <t>综合楼配电箱</t>
  </si>
  <si>
    <t>AR2</t>
  </si>
  <si>
    <t>配电箱</t>
  </si>
  <si>
    <t>YJ-ALZ</t>
  </si>
  <si>
    <t>景观配电箱（含浪涌保护器）</t>
  </si>
  <si>
    <t>KX1</t>
  </si>
  <si>
    <t>夜景配电箱</t>
  </si>
  <si>
    <t>YJ-AL-WX</t>
  </si>
  <si>
    <t>YJ-AL-zh</t>
  </si>
  <si>
    <t xml:space="preserve">草坪灯(防护等级IP65)  </t>
  </si>
  <si>
    <t>220V,10W   H=0.6m</t>
  </si>
  <si>
    <t>盏</t>
  </si>
  <si>
    <t>6芯光缆</t>
  </si>
  <si>
    <t xml:space="preserve">HDMI高清视频线 </t>
  </si>
  <si>
    <t>15m</t>
  </si>
  <si>
    <t>条</t>
  </si>
  <si>
    <t>暗装电视箱</t>
  </si>
  <si>
    <t>（空箱）650*850*150</t>
  </si>
  <si>
    <t>有线电视层配线箱(架</t>
  </si>
  <si>
    <t>（空箱）200*150*120、</t>
  </si>
  <si>
    <t>开关电源箱（不锈钢材质,IP54）</t>
  </si>
  <si>
    <t>户外防雨型300*400mm</t>
  </si>
  <si>
    <t>夜景远程控制主机（时间控制器）</t>
  </si>
  <si>
    <t>大功率开关电源（摄像机电源）</t>
  </si>
  <si>
    <t>24V2A</t>
  </si>
  <si>
    <t>12V20A</t>
  </si>
  <si>
    <t>12V10A</t>
  </si>
  <si>
    <t>室外监控电源箱</t>
  </si>
  <si>
    <t>300mm*200mm*100mm</t>
  </si>
  <si>
    <t>驱动电源</t>
  </si>
  <si>
    <t>AC220V~DC24V 400W</t>
  </si>
  <si>
    <t>机柜</t>
  </si>
  <si>
    <t>24U</t>
  </si>
  <si>
    <t>视频监控管理计算机</t>
  </si>
  <si>
    <t>双防区张力围栏主机</t>
  </si>
  <si>
    <t>高压避雷器</t>
  </si>
  <si>
    <t>防水旋转警灯</t>
  </si>
  <si>
    <t>紧急按钮</t>
  </si>
  <si>
    <t>网络防雷器</t>
  </si>
  <si>
    <t>三合一网络防雷器</t>
  </si>
  <si>
    <t>合计</t>
  </si>
  <si>
    <t>专家签字</t>
  </si>
  <si>
    <t>签署意见</t>
  </si>
  <si>
    <t xml:space="preserve">                           （内容可另附页）
                                                      单位负责人：（签字、加盖单位公章）
                                                                   年      月      日</t>
  </si>
  <si>
    <t xml:space="preserve">        （内容可另附页）
             单位负责人：（签字、加盖单位公章）
                            年    月     日</t>
  </si>
  <si>
    <t>注：不执行工程造价管理机构发布工程造价信息的建筑材料可只提供必要性和技术性认证。</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</si>
</sst>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176" formatCode="0.00_ "/>
    <numFmt numFmtId="44" formatCode="_ &quot;￥&quot;* #,##0.00_ ;_ &quot;￥&quot;* \-#,##0.00_ ;_ &quot;￥&quot;* &quot;-&quot;??_ ;_ @_ "/>
    <numFmt numFmtId="43" formatCode="_ * #,##0.00_ ;_ * \-#,##0.00_ ;_ * &quot;-&quot;??_ ;_ @_ "/>
    <numFmt numFmtId="177" formatCode="0_ "/>
  </numFmts>
  <fonts count="28">
    <font>
      <sz val="11"/>
      <color theme="1"/>
      <name val="宋体"/>
      <charset val="134"/>
      <scheme val="minor"/>
    </font>
    <font>
      <sz val="18"/>
      <color theme="1"/>
      <name val="宋体"/>
      <charset val="134"/>
      <scheme val="minor"/>
    </font>
    <font>
      <sz val="9"/>
      <color theme="1"/>
      <name val="宋体"/>
      <charset val="134"/>
    </font>
    <font>
      <sz val="10"/>
      <color theme="1"/>
      <name val="宋体"/>
      <charset val="134"/>
      <scheme val="minor"/>
    </font>
    <font>
      <sz val="11"/>
      <color rgb="FFFF0000"/>
      <name val="宋体"/>
      <charset val="134"/>
      <scheme val="minor"/>
    </font>
    <font>
      <sz val="9"/>
      <name val="宋体"/>
      <charset val="134"/>
    </font>
    <font>
      <b/>
      <sz val="13"/>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sz val="11"/>
      <color theme="1"/>
      <name val="Calibri"/>
      <charset val="134"/>
    </font>
    <font>
      <sz val="11"/>
      <color rgb="FF00610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indexed="8"/>
      <name val="宋体"/>
      <charset val="134"/>
    </font>
    <font>
      <sz val="10.5"/>
      <name val="宋体"/>
      <charset val="134"/>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8" tint="0.599993896298105"/>
        <bgColor indexed="64"/>
      </patternFill>
    </fill>
    <fill>
      <patternFill patternType="solid">
        <fgColor rgb="FFC6EFCE"/>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0" borderId="8" applyNumberFormat="0" applyFont="0" applyAlignment="0" applyProtection="0">
      <alignment vertical="center"/>
    </xf>
    <xf numFmtId="0" fontId="7" fillId="9"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5" applyNumberFormat="0" applyFill="0" applyAlignment="0" applyProtection="0">
      <alignment vertical="center"/>
    </xf>
    <xf numFmtId="0" fontId="6" fillId="0" borderId="5" applyNumberFormat="0" applyFill="0" applyAlignment="0" applyProtection="0">
      <alignment vertical="center"/>
    </xf>
    <xf numFmtId="0" fontId="7" fillId="26" borderId="0" applyNumberFormat="0" applyBorder="0" applyAlignment="0" applyProtection="0">
      <alignment vertical="center"/>
    </xf>
    <xf numFmtId="0" fontId="13" fillId="0" borderId="11" applyNumberFormat="0" applyFill="0" applyAlignment="0" applyProtection="0">
      <alignment vertical="center"/>
    </xf>
    <xf numFmtId="0" fontId="7" fillId="5" borderId="0" applyNumberFormat="0" applyBorder="0" applyAlignment="0" applyProtection="0">
      <alignment vertical="center"/>
    </xf>
    <xf numFmtId="0" fontId="23" fillId="27" borderId="12" applyNumberFormat="0" applyAlignment="0" applyProtection="0">
      <alignment vertical="center"/>
    </xf>
    <xf numFmtId="0" fontId="25" fillId="27" borderId="6" applyNumberFormat="0" applyAlignment="0" applyProtection="0">
      <alignment vertical="center"/>
    </xf>
    <xf numFmtId="0" fontId="21" fillId="25" borderId="9" applyNumberFormat="0" applyAlignment="0" applyProtection="0">
      <alignment vertical="center"/>
    </xf>
    <xf numFmtId="0" fontId="8" fillId="24" borderId="0" applyNumberFormat="0" applyBorder="0" applyAlignment="0" applyProtection="0">
      <alignment vertical="center"/>
    </xf>
    <xf numFmtId="0" fontId="7" fillId="17" borderId="0" applyNumberFormat="0" applyBorder="0" applyAlignment="0" applyProtection="0">
      <alignment vertical="center"/>
    </xf>
    <xf numFmtId="0" fontId="22" fillId="0" borderId="10" applyNumberFormat="0" applyFill="0" applyAlignment="0" applyProtection="0">
      <alignment vertical="center"/>
    </xf>
    <xf numFmtId="0" fontId="12" fillId="0" borderId="7" applyNumberFormat="0" applyFill="0" applyAlignment="0" applyProtection="0">
      <alignment vertical="center"/>
    </xf>
    <xf numFmtId="0" fontId="18" fillId="22" borderId="0" applyNumberFormat="0" applyBorder="0" applyAlignment="0" applyProtection="0">
      <alignment vertical="center"/>
    </xf>
    <xf numFmtId="0" fontId="24" fillId="28" borderId="0" applyNumberFormat="0" applyBorder="0" applyAlignment="0" applyProtection="0">
      <alignment vertical="center"/>
    </xf>
    <xf numFmtId="0" fontId="8" fillId="30" borderId="0" applyNumberFormat="0" applyBorder="0" applyAlignment="0" applyProtection="0">
      <alignment vertical="center"/>
    </xf>
    <xf numFmtId="0" fontId="7" fillId="23" borderId="0" applyNumberFormat="0" applyBorder="0" applyAlignment="0" applyProtection="0">
      <alignment vertical="center"/>
    </xf>
    <xf numFmtId="0" fontId="8" fillId="16" borderId="0" applyNumberFormat="0" applyBorder="0" applyAlignment="0" applyProtection="0">
      <alignment vertical="center"/>
    </xf>
    <xf numFmtId="0" fontId="8" fillId="32" borderId="0" applyNumberFormat="0" applyBorder="0" applyAlignment="0" applyProtection="0">
      <alignment vertical="center"/>
    </xf>
    <xf numFmtId="0" fontId="8" fillId="12" borderId="0" applyNumberFormat="0" applyBorder="0" applyAlignment="0" applyProtection="0">
      <alignment vertical="center"/>
    </xf>
    <xf numFmtId="0" fontId="8" fillId="3"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7" fillId="7" borderId="0" applyNumberFormat="0" applyBorder="0" applyAlignment="0" applyProtection="0">
      <alignment vertical="center"/>
    </xf>
    <xf numFmtId="0" fontId="8" fillId="21" borderId="0" applyNumberFormat="0" applyBorder="0" applyAlignment="0" applyProtection="0">
      <alignment vertical="center"/>
    </xf>
    <xf numFmtId="0" fontId="7" fillId="15" borderId="0" applyNumberFormat="0" applyBorder="0" applyAlignment="0" applyProtection="0">
      <alignment vertical="center"/>
    </xf>
    <xf numFmtId="0" fontId="7" fillId="31" borderId="0" applyNumberFormat="0" applyBorder="0" applyAlignment="0" applyProtection="0">
      <alignment vertical="center"/>
    </xf>
    <xf numFmtId="0" fontId="8" fillId="14" borderId="0" applyNumberFormat="0" applyBorder="0" applyAlignment="0" applyProtection="0">
      <alignment vertical="center"/>
    </xf>
    <xf numFmtId="0" fontId="7" fillId="29" borderId="0" applyNumberFormat="0" applyBorder="0" applyAlignment="0" applyProtection="0">
      <alignment vertical="center"/>
    </xf>
    <xf numFmtId="0" fontId="17" fillId="0" borderId="0"/>
    <xf numFmtId="0" fontId="26" fillId="0" borderId="0">
      <alignment vertical="center"/>
    </xf>
  </cellStyleXfs>
  <cellXfs count="31">
    <xf numFmtId="0" fontId="0" fillId="0" borderId="0" xfId="0">
      <alignment vertical="center"/>
    </xf>
    <xf numFmtId="0" fontId="0" fillId="0" borderId="0" xfId="0" applyFill="1" applyAlignment="1">
      <alignment vertical="center" wrapText="1"/>
    </xf>
    <xf numFmtId="177" fontId="0" fillId="0" borderId="0" xfId="0" applyNumberFormat="1" applyFill="1" applyAlignment="1">
      <alignment vertical="center" wrapText="1"/>
    </xf>
    <xf numFmtId="0" fontId="0" fillId="0" borderId="0" xfId="0" applyFill="1" applyAlignment="1">
      <alignment horizontal="center" vertical="center" wrapText="1"/>
    </xf>
    <xf numFmtId="176" fontId="0" fillId="0" borderId="0" xfId="0" applyNumberFormat="1" applyFill="1" applyAlignment="1">
      <alignment vertical="center" wrapText="1"/>
    </xf>
    <xf numFmtId="0" fontId="0" fillId="0" borderId="0" xfId="0" applyAlignment="1">
      <alignment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177" fontId="0" fillId="0" borderId="2" xfId="0" applyNumberFormat="1" applyFill="1" applyBorder="1" applyAlignment="1">
      <alignment horizontal="center" vertical="center" wrapText="1"/>
    </xf>
    <xf numFmtId="176" fontId="0" fillId="0" borderId="2" xfId="0" applyNumberFormat="1" applyFill="1" applyBorder="1" applyAlignment="1">
      <alignment horizontal="center" vertical="center" wrapText="1"/>
    </xf>
    <xf numFmtId="0" fontId="0" fillId="0" borderId="1" xfId="0" applyFill="1" applyBorder="1" applyAlignment="1">
      <alignment horizontal="center" vertical="center" wrapText="1"/>
    </xf>
    <xf numFmtId="177" fontId="0" fillId="0" borderId="1" xfId="0" applyNumberFormat="1" applyFill="1" applyBorder="1" applyAlignment="1">
      <alignment horizontal="center" vertical="center" wrapText="1"/>
    </xf>
    <xf numFmtId="176" fontId="0" fillId="0" borderId="1" xfId="0" applyNumberForma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2" fillId="0" borderId="1" xfId="49" applyNumberFormat="1" applyFont="1" applyFill="1" applyBorder="1" applyAlignment="1">
      <alignment horizontal="left" vertical="center" wrapText="1"/>
    </xf>
    <xf numFmtId="177" fontId="2" fillId="0" borderId="1" xfId="49" applyNumberFormat="1"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176" fontId="2" fillId="0" borderId="1" xfId="49"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1" xfId="49" applyNumberFormat="1" applyFont="1" applyFill="1" applyBorder="1" applyAlignment="1">
      <alignment horizontal="left" vertical="center" wrapText="1"/>
    </xf>
    <xf numFmtId="0" fontId="0" fillId="0" borderId="1" xfId="0" applyFill="1" applyBorder="1" applyAlignment="1">
      <alignment vertical="center" wrapText="1"/>
    </xf>
    <xf numFmtId="177" fontId="0" fillId="0" borderId="1" xfId="0" applyNumberFormat="1" applyFill="1" applyBorder="1" applyAlignment="1">
      <alignment vertical="center" wrapText="1"/>
    </xf>
    <xf numFmtId="176" fontId="0" fillId="0" borderId="1" xfId="0" applyNumberFormat="1" applyFill="1" applyBorder="1" applyAlignment="1">
      <alignment vertical="center" wrapText="1"/>
    </xf>
    <xf numFmtId="177" fontId="0" fillId="0" borderId="3" xfId="0" applyNumberFormat="1" applyFill="1" applyBorder="1" applyAlignment="1">
      <alignment horizontal="center" vertical="center" wrapText="1"/>
    </xf>
    <xf numFmtId="176" fontId="0" fillId="0" borderId="3" xfId="0" applyNumberForma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18"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9"/>
  <sheetViews>
    <sheetView tabSelected="1" workbookViewId="0">
      <pane ySplit="6" topLeftCell="A100" activePane="bottomLeft" state="frozen"/>
      <selection/>
      <selection pane="bottomLeft" activeCell="I108" sqref="I108"/>
    </sheetView>
  </sheetViews>
  <sheetFormatPr defaultColWidth="9" defaultRowHeight="13.5"/>
  <cols>
    <col min="1" max="1" width="5" style="1" customWidth="1"/>
    <col min="2" max="2" width="3.625" style="1" customWidth="1"/>
    <col min="3" max="3" width="18.125" style="1" customWidth="1"/>
    <col min="4" max="4" width="21.625" style="1" customWidth="1"/>
    <col min="5" max="5" width="7" style="2" customWidth="1"/>
    <col min="6" max="6" width="4.375" style="3" customWidth="1"/>
    <col min="7" max="7" width="11" style="4" customWidth="1"/>
    <col min="8" max="8" width="11.375" style="4" customWidth="1"/>
    <col min="9" max="9" width="13.125" style="1" customWidth="1"/>
    <col min="10" max="10" width="6.625" style="1" customWidth="1"/>
    <col min="11" max="11" width="7.375" style="1" customWidth="1"/>
    <col min="12" max="12" width="8.625" style="1" customWidth="1"/>
    <col min="13" max="13" width="7.75" style="1" customWidth="1"/>
    <col min="14" max="14" width="8" style="1" customWidth="1"/>
    <col min="15" max="15" width="9" style="3"/>
    <col min="16" max="16384" width="9" style="5"/>
  </cols>
  <sheetData>
    <row r="1" ht="37.15" customHeight="1" spans="1:15">
      <c r="A1" s="6" t="s">
        <v>0</v>
      </c>
      <c r="B1" s="6"/>
      <c r="C1" s="6"/>
      <c r="D1" s="6"/>
      <c r="E1" s="7"/>
      <c r="F1" s="6"/>
      <c r="G1" s="8"/>
      <c r="H1" s="8"/>
      <c r="I1" s="6"/>
      <c r="J1" s="6"/>
      <c r="K1" s="6"/>
      <c r="L1" s="6"/>
      <c r="M1" s="6"/>
      <c r="N1" s="6"/>
      <c r="O1" s="21"/>
    </row>
    <row r="2" ht="28.9" customHeight="1" spans="1:17">
      <c r="A2" s="9" t="s">
        <v>1</v>
      </c>
      <c r="B2" s="9" t="s">
        <v>2</v>
      </c>
      <c r="C2" s="9"/>
      <c r="D2" s="9" t="s">
        <v>3</v>
      </c>
      <c r="E2" s="10"/>
      <c r="F2" s="9"/>
      <c r="G2" s="11"/>
      <c r="H2" s="11"/>
      <c r="I2" s="9"/>
      <c r="J2" s="9" t="s">
        <v>4</v>
      </c>
      <c r="K2" s="9"/>
      <c r="L2" s="9"/>
      <c r="M2" s="9"/>
      <c r="N2" s="9"/>
      <c r="P2" s="22"/>
      <c r="Q2" s="22"/>
    </row>
    <row r="3" ht="34.15" customHeight="1" spans="1:17">
      <c r="A3" s="12"/>
      <c r="B3" s="12" t="s">
        <v>5</v>
      </c>
      <c r="C3" s="12"/>
      <c r="D3" s="12" t="s">
        <v>6</v>
      </c>
      <c r="E3" s="13"/>
      <c r="F3" s="12"/>
      <c r="G3" s="14"/>
      <c r="H3" s="14"/>
      <c r="I3" s="12"/>
      <c r="J3" s="12" t="s">
        <v>7</v>
      </c>
      <c r="K3" s="12"/>
      <c r="L3" s="12"/>
      <c r="M3" s="12"/>
      <c r="N3" s="12"/>
      <c r="P3" s="22"/>
      <c r="Q3" s="22"/>
    </row>
    <row r="4" ht="19.15" customHeight="1" spans="1:14">
      <c r="A4" s="15" t="s">
        <v>8</v>
      </c>
      <c r="B4" s="12" t="s">
        <v>9</v>
      </c>
      <c r="C4" s="12" t="s">
        <v>10</v>
      </c>
      <c r="D4" s="12" t="s">
        <v>11</v>
      </c>
      <c r="E4" s="13"/>
      <c r="F4" s="12"/>
      <c r="G4" s="14"/>
      <c r="H4" s="14"/>
      <c r="I4" s="12"/>
      <c r="J4" s="12" t="s">
        <v>12</v>
      </c>
      <c r="K4" s="12"/>
      <c r="L4" s="12"/>
      <c r="M4" s="12"/>
      <c r="N4" s="12"/>
    </row>
    <row r="5" spans="1:14">
      <c r="A5" s="16"/>
      <c r="B5" s="12"/>
      <c r="C5" s="12"/>
      <c r="D5" s="12" t="s">
        <v>13</v>
      </c>
      <c r="E5" s="13" t="s">
        <v>14</v>
      </c>
      <c r="F5" s="12" t="s">
        <v>15</v>
      </c>
      <c r="G5" s="14" t="s">
        <v>16</v>
      </c>
      <c r="H5" s="14" t="s">
        <v>17</v>
      </c>
      <c r="I5" s="23" t="s">
        <v>18</v>
      </c>
      <c r="J5" s="12" t="s">
        <v>14</v>
      </c>
      <c r="K5" s="12" t="s">
        <v>15</v>
      </c>
      <c r="L5" s="12" t="s">
        <v>16</v>
      </c>
      <c r="M5" s="12" t="s">
        <v>17</v>
      </c>
      <c r="N5" s="12" t="s">
        <v>19</v>
      </c>
    </row>
    <row r="6" ht="30.6" customHeight="1" spans="1:14">
      <c r="A6" s="16"/>
      <c r="B6" s="12"/>
      <c r="C6" s="12"/>
      <c r="D6" s="12"/>
      <c r="E6" s="13"/>
      <c r="F6" s="12"/>
      <c r="G6" s="14"/>
      <c r="H6" s="14"/>
      <c r="I6" s="23"/>
      <c r="J6" s="12"/>
      <c r="K6" s="12"/>
      <c r="L6" s="12"/>
      <c r="M6" s="12"/>
      <c r="N6" s="12"/>
    </row>
    <row r="7" ht="38.1" customHeight="1" spans="1:14">
      <c r="A7" s="16"/>
      <c r="B7" s="12">
        <v>1</v>
      </c>
      <c r="C7" s="17" t="s">
        <v>20</v>
      </c>
      <c r="D7" s="17"/>
      <c r="E7" s="18">
        <v>535.02</v>
      </c>
      <c r="F7" s="19" t="s">
        <v>21</v>
      </c>
      <c r="G7" s="20">
        <v>81.261</v>
      </c>
      <c r="H7" s="20">
        <f t="shared" ref="H7:H22" si="0">E7*G7</f>
        <v>43476.26022</v>
      </c>
      <c r="I7" s="20" t="s">
        <v>22</v>
      </c>
      <c r="J7" s="19"/>
      <c r="K7" s="19"/>
      <c r="L7" s="19"/>
      <c r="M7" s="19"/>
      <c r="N7" s="19" t="s">
        <v>23</v>
      </c>
    </row>
    <row r="8" s="1" customFormat="1" ht="35.1" customHeight="1" spans="1:15">
      <c r="A8" s="16"/>
      <c r="B8" s="12">
        <v>2</v>
      </c>
      <c r="C8" s="17" t="s">
        <v>24</v>
      </c>
      <c r="D8" s="17" t="s">
        <v>25</v>
      </c>
      <c r="E8" s="18">
        <v>261</v>
      </c>
      <c r="F8" s="19" t="s">
        <v>26</v>
      </c>
      <c r="G8" s="20">
        <v>5.6</v>
      </c>
      <c r="H8" s="20">
        <f t="shared" si="0"/>
        <v>1461.6</v>
      </c>
      <c r="I8" s="20" t="s">
        <v>27</v>
      </c>
      <c r="J8" s="19"/>
      <c r="K8" s="19"/>
      <c r="L8" s="19"/>
      <c r="M8" s="19"/>
      <c r="N8" s="19" t="s">
        <v>23</v>
      </c>
      <c r="O8" s="3"/>
    </row>
    <row r="9" ht="32.1" customHeight="1" spans="1:14">
      <c r="A9" s="16"/>
      <c r="B9" s="12">
        <v>3</v>
      </c>
      <c r="C9" s="17" t="s">
        <v>28</v>
      </c>
      <c r="D9" s="17" t="s">
        <v>29</v>
      </c>
      <c r="E9" s="18">
        <v>229.948</v>
      </c>
      <c r="F9" s="19" t="s">
        <v>30</v>
      </c>
      <c r="G9" s="20">
        <v>77.62</v>
      </c>
      <c r="H9" s="20">
        <f t="shared" si="0"/>
        <v>17848.56376</v>
      </c>
      <c r="I9" s="20" t="s">
        <v>31</v>
      </c>
      <c r="J9" s="19"/>
      <c r="K9" s="19"/>
      <c r="L9" s="19"/>
      <c r="M9" s="19"/>
      <c r="N9" s="19" t="s">
        <v>23</v>
      </c>
    </row>
    <row r="10" ht="36" customHeight="1" spans="1:14">
      <c r="A10" s="16"/>
      <c r="B10" s="12">
        <v>4</v>
      </c>
      <c r="C10" s="17" t="s">
        <v>32</v>
      </c>
      <c r="D10" s="17"/>
      <c r="E10" s="18">
        <v>157.612</v>
      </c>
      <c r="F10" s="19" t="s">
        <v>30</v>
      </c>
      <c r="G10" s="20">
        <v>36.24</v>
      </c>
      <c r="H10" s="20">
        <f t="shared" si="0"/>
        <v>5711.85888</v>
      </c>
      <c r="I10" s="20" t="s">
        <v>33</v>
      </c>
      <c r="J10" s="19"/>
      <c r="K10" s="19"/>
      <c r="L10" s="19"/>
      <c r="M10" s="19"/>
      <c r="N10" s="19" t="s">
        <v>23</v>
      </c>
    </row>
    <row r="11" ht="39" customHeight="1" spans="1:14">
      <c r="A11" s="16"/>
      <c r="B11" s="12">
        <v>5</v>
      </c>
      <c r="C11" s="17" t="s">
        <v>34</v>
      </c>
      <c r="D11" s="17"/>
      <c r="E11" s="18">
        <v>136.797</v>
      </c>
      <c r="F11" s="19" t="s">
        <v>30</v>
      </c>
      <c r="G11" s="20">
        <v>650</v>
      </c>
      <c r="H11" s="20">
        <f t="shared" si="0"/>
        <v>88918.05</v>
      </c>
      <c r="I11" s="20" t="s">
        <v>33</v>
      </c>
      <c r="J11" s="19"/>
      <c r="K11" s="19"/>
      <c r="L11" s="19"/>
      <c r="M11" s="19"/>
      <c r="N11" s="19" t="s">
        <v>23</v>
      </c>
    </row>
    <row r="12" ht="38.1" customHeight="1" spans="1:14">
      <c r="A12" s="16"/>
      <c r="B12" s="12">
        <v>6</v>
      </c>
      <c r="C12" s="17" t="s">
        <v>35</v>
      </c>
      <c r="D12" s="17"/>
      <c r="E12" s="18">
        <v>64</v>
      </c>
      <c r="F12" s="19" t="s">
        <v>30</v>
      </c>
      <c r="G12" s="20">
        <v>136.04</v>
      </c>
      <c r="H12" s="20">
        <f t="shared" si="0"/>
        <v>8706.56</v>
      </c>
      <c r="I12" s="20" t="s">
        <v>36</v>
      </c>
      <c r="J12" s="19"/>
      <c r="K12" s="19"/>
      <c r="L12" s="19"/>
      <c r="M12" s="19"/>
      <c r="N12" s="19" t="s">
        <v>23</v>
      </c>
    </row>
    <row r="13" ht="33.75" spans="1:14">
      <c r="A13" s="16"/>
      <c r="B13" s="12">
        <v>7</v>
      </c>
      <c r="C13" s="17" t="s">
        <v>37</v>
      </c>
      <c r="D13" s="17"/>
      <c r="E13" s="18">
        <v>107.97</v>
      </c>
      <c r="F13" s="19" t="s">
        <v>38</v>
      </c>
      <c r="G13" s="20">
        <v>15.42</v>
      </c>
      <c r="H13" s="20">
        <f t="shared" si="0"/>
        <v>1664.8974</v>
      </c>
      <c r="I13" s="20" t="s">
        <v>33</v>
      </c>
      <c r="J13" s="19"/>
      <c r="K13" s="19"/>
      <c r="L13" s="19"/>
      <c r="M13" s="19"/>
      <c r="N13" s="19" t="s">
        <v>23</v>
      </c>
    </row>
    <row r="14" ht="33.75" spans="1:14">
      <c r="A14" s="16"/>
      <c r="B14" s="12">
        <v>8</v>
      </c>
      <c r="C14" s="17" t="s">
        <v>39</v>
      </c>
      <c r="D14" s="17"/>
      <c r="E14" s="18">
        <v>1553.018</v>
      </c>
      <c r="F14" s="19" t="s">
        <v>30</v>
      </c>
      <c r="G14" s="20">
        <v>20.52</v>
      </c>
      <c r="H14" s="20">
        <f t="shared" si="0"/>
        <v>31867.92936</v>
      </c>
      <c r="I14" s="20" t="s">
        <v>33</v>
      </c>
      <c r="J14" s="19"/>
      <c r="K14" s="19"/>
      <c r="L14" s="19"/>
      <c r="M14" s="19"/>
      <c r="N14" s="19" t="s">
        <v>23</v>
      </c>
    </row>
    <row r="15" ht="33.75" spans="1:14">
      <c r="A15" s="16"/>
      <c r="B15" s="12">
        <v>9</v>
      </c>
      <c r="C15" s="17" t="s">
        <v>40</v>
      </c>
      <c r="D15" s="17" t="s">
        <v>41</v>
      </c>
      <c r="E15" s="18">
        <v>2972.523</v>
      </c>
      <c r="F15" s="19" t="s">
        <v>30</v>
      </c>
      <c r="G15" s="20">
        <v>27.14</v>
      </c>
      <c r="H15" s="20">
        <f t="shared" si="0"/>
        <v>80674.27422</v>
      </c>
      <c r="I15" s="20" t="s">
        <v>33</v>
      </c>
      <c r="J15" s="19"/>
      <c r="K15" s="19"/>
      <c r="L15" s="19"/>
      <c r="M15" s="19"/>
      <c r="N15" s="19" t="s">
        <v>23</v>
      </c>
    </row>
    <row r="16" ht="22.5" spans="1:14">
      <c r="A16" s="16"/>
      <c r="B16" s="12">
        <v>10</v>
      </c>
      <c r="C16" s="17" t="s">
        <v>42</v>
      </c>
      <c r="D16" s="17"/>
      <c r="E16" s="18">
        <f>691.243+3399.855</f>
        <v>4091.098</v>
      </c>
      <c r="F16" s="19" t="s">
        <v>38</v>
      </c>
      <c r="G16" s="20">
        <v>7.56</v>
      </c>
      <c r="H16" s="20">
        <f t="shared" si="0"/>
        <v>30928.70088</v>
      </c>
      <c r="I16" s="20" t="s">
        <v>36</v>
      </c>
      <c r="J16" s="19"/>
      <c r="K16" s="19"/>
      <c r="L16" s="19"/>
      <c r="M16" s="19"/>
      <c r="N16" s="19" t="s">
        <v>23</v>
      </c>
    </row>
    <row r="17" ht="33.75" spans="1:14">
      <c r="A17" s="16"/>
      <c r="B17" s="12">
        <v>11</v>
      </c>
      <c r="C17" s="17" t="s">
        <v>43</v>
      </c>
      <c r="D17" s="17"/>
      <c r="E17" s="18">
        <v>5709.899</v>
      </c>
      <c r="F17" s="19" t="s">
        <v>38</v>
      </c>
      <c r="G17" s="20">
        <v>4.84</v>
      </c>
      <c r="H17" s="20">
        <f t="shared" si="0"/>
        <v>27635.91116</v>
      </c>
      <c r="I17" s="20" t="s">
        <v>33</v>
      </c>
      <c r="J17" s="19"/>
      <c r="K17" s="19"/>
      <c r="L17" s="19"/>
      <c r="M17" s="19"/>
      <c r="N17" s="19" t="s">
        <v>23</v>
      </c>
    </row>
    <row r="18" ht="33.75" spans="1:14">
      <c r="A18" s="16"/>
      <c r="B18" s="12">
        <v>12</v>
      </c>
      <c r="C18" s="17" t="s">
        <v>44</v>
      </c>
      <c r="D18" s="17"/>
      <c r="E18" s="18">
        <v>3714.353</v>
      </c>
      <c r="F18" s="19" t="s">
        <v>38</v>
      </c>
      <c r="G18" s="20">
        <v>9.25</v>
      </c>
      <c r="H18" s="20">
        <f t="shared" si="0"/>
        <v>34357.76525</v>
      </c>
      <c r="I18" s="20" t="s">
        <v>33</v>
      </c>
      <c r="J18" s="19"/>
      <c r="K18" s="19"/>
      <c r="L18" s="19"/>
      <c r="M18" s="19"/>
      <c r="N18" s="19" t="s">
        <v>23</v>
      </c>
    </row>
    <row r="19" ht="33.75" spans="1:14">
      <c r="A19" s="16"/>
      <c r="B19" s="12">
        <v>13</v>
      </c>
      <c r="C19" s="17" t="s">
        <v>45</v>
      </c>
      <c r="D19" s="17" t="s">
        <v>46</v>
      </c>
      <c r="E19" s="18">
        <v>1385.654</v>
      </c>
      <c r="F19" s="19" t="s">
        <v>30</v>
      </c>
      <c r="G19" s="20">
        <v>22</v>
      </c>
      <c r="H19" s="20">
        <f t="shared" si="0"/>
        <v>30484.388</v>
      </c>
      <c r="I19" s="20" t="s">
        <v>33</v>
      </c>
      <c r="J19" s="19"/>
      <c r="K19" s="19"/>
      <c r="L19" s="19"/>
      <c r="M19" s="19"/>
      <c r="N19" s="19" t="s">
        <v>23</v>
      </c>
    </row>
    <row r="20" ht="33.75" spans="1:14">
      <c r="A20" s="16"/>
      <c r="B20" s="12">
        <v>14</v>
      </c>
      <c r="C20" s="17" t="s">
        <v>47</v>
      </c>
      <c r="D20" s="17"/>
      <c r="E20" s="18">
        <v>19.259</v>
      </c>
      <c r="F20" s="19" t="s">
        <v>48</v>
      </c>
      <c r="G20" s="20">
        <v>1145.602</v>
      </c>
      <c r="H20" s="20">
        <f t="shared" si="0"/>
        <v>22063.148918</v>
      </c>
      <c r="I20" s="20" t="s">
        <v>33</v>
      </c>
      <c r="J20" s="19"/>
      <c r="K20" s="19"/>
      <c r="L20" s="19"/>
      <c r="M20" s="19"/>
      <c r="N20" s="19" t="s">
        <v>23</v>
      </c>
    </row>
    <row r="21" s="1" customFormat="1" ht="36" spans="1:15">
      <c r="A21" s="16"/>
      <c r="B21" s="12">
        <v>15</v>
      </c>
      <c r="C21" s="17" t="s">
        <v>49</v>
      </c>
      <c r="D21" s="17" t="s">
        <v>50</v>
      </c>
      <c r="E21" s="18">
        <v>1947.207</v>
      </c>
      <c r="F21" s="19" t="s">
        <v>30</v>
      </c>
      <c r="G21" s="19">
        <v>70.8</v>
      </c>
      <c r="H21" s="20">
        <f t="shared" si="0"/>
        <v>137862.2556</v>
      </c>
      <c r="I21" s="23" t="s">
        <v>51</v>
      </c>
      <c r="J21" s="19"/>
      <c r="K21" s="19"/>
      <c r="L21" s="19"/>
      <c r="M21" s="19"/>
      <c r="N21" s="19" t="s">
        <v>23</v>
      </c>
      <c r="O21" s="3"/>
    </row>
    <row r="22" ht="22.5" spans="1:14">
      <c r="A22" s="16"/>
      <c r="B22" s="12">
        <v>16</v>
      </c>
      <c r="C22" s="17" t="s">
        <v>52</v>
      </c>
      <c r="D22" s="17"/>
      <c r="E22" s="18">
        <v>1407.181</v>
      </c>
      <c r="F22" s="19" t="s">
        <v>30</v>
      </c>
      <c r="G22" s="20">
        <v>2.61</v>
      </c>
      <c r="H22" s="20">
        <f t="shared" si="0"/>
        <v>3672.74241</v>
      </c>
      <c r="I22" s="20" t="s">
        <v>31</v>
      </c>
      <c r="J22" s="19"/>
      <c r="K22" s="19"/>
      <c r="L22" s="19"/>
      <c r="M22" s="19"/>
      <c r="N22" s="19" t="s">
        <v>23</v>
      </c>
    </row>
    <row r="23" ht="22.5" spans="1:14">
      <c r="A23" s="16"/>
      <c r="B23" s="12">
        <v>17</v>
      </c>
      <c r="C23" s="17" t="s">
        <v>53</v>
      </c>
      <c r="D23" s="17"/>
      <c r="E23" s="18">
        <v>1660.41</v>
      </c>
      <c r="F23" s="19" t="s">
        <v>38</v>
      </c>
      <c r="G23" s="20">
        <v>6.35</v>
      </c>
      <c r="H23" s="20">
        <f t="shared" ref="H23:H60" si="1">E23*G23</f>
        <v>10543.6035</v>
      </c>
      <c r="I23" s="20" t="s">
        <v>54</v>
      </c>
      <c r="J23" s="19"/>
      <c r="K23" s="19"/>
      <c r="L23" s="19"/>
      <c r="M23" s="19"/>
      <c r="N23" s="19" t="s">
        <v>23</v>
      </c>
    </row>
    <row r="24" ht="22.5" spans="1:14">
      <c r="A24" s="16"/>
      <c r="B24" s="12">
        <v>18</v>
      </c>
      <c r="C24" s="17" t="s">
        <v>55</v>
      </c>
      <c r="D24" s="17" t="s">
        <v>56</v>
      </c>
      <c r="E24" s="18">
        <v>41.442</v>
      </c>
      <c r="F24" s="19" t="s">
        <v>30</v>
      </c>
      <c r="G24" s="20">
        <v>86.35</v>
      </c>
      <c r="H24" s="20">
        <f t="shared" si="1"/>
        <v>3578.5167</v>
      </c>
      <c r="I24" s="20" t="s">
        <v>57</v>
      </c>
      <c r="J24" s="19"/>
      <c r="K24" s="19"/>
      <c r="L24" s="19"/>
      <c r="M24" s="19"/>
      <c r="N24" s="19" t="s">
        <v>23</v>
      </c>
    </row>
    <row r="25" ht="22.5" spans="1:14">
      <c r="A25" s="16"/>
      <c r="B25" s="12">
        <v>19</v>
      </c>
      <c r="C25" s="17" t="s">
        <v>58</v>
      </c>
      <c r="D25" s="17"/>
      <c r="E25" s="18">
        <v>368.906</v>
      </c>
      <c r="F25" s="19" t="s">
        <v>30</v>
      </c>
      <c r="G25" s="20">
        <v>3.2</v>
      </c>
      <c r="H25" s="20">
        <f t="shared" si="1"/>
        <v>1180.4992</v>
      </c>
      <c r="I25" s="20" t="s">
        <v>27</v>
      </c>
      <c r="J25" s="19"/>
      <c r="K25" s="19"/>
      <c r="L25" s="19"/>
      <c r="M25" s="19"/>
      <c r="N25" s="19" t="s">
        <v>23</v>
      </c>
    </row>
    <row r="26" ht="33.75" spans="1:14">
      <c r="A26" s="16"/>
      <c r="B26" s="12">
        <v>20</v>
      </c>
      <c r="C26" s="17" t="s">
        <v>59</v>
      </c>
      <c r="D26" s="17"/>
      <c r="E26" s="18">
        <v>1936.88</v>
      </c>
      <c r="F26" s="19" t="s">
        <v>60</v>
      </c>
      <c r="G26" s="20">
        <v>2.35</v>
      </c>
      <c r="H26" s="20">
        <f t="shared" si="1"/>
        <v>4551.668</v>
      </c>
      <c r="I26" s="20" t="s">
        <v>33</v>
      </c>
      <c r="J26" s="19"/>
      <c r="K26" s="19"/>
      <c r="L26" s="19"/>
      <c r="M26" s="19"/>
      <c r="N26" s="19" t="s">
        <v>23</v>
      </c>
    </row>
    <row r="27" ht="33.75" spans="1:14">
      <c r="A27" s="16"/>
      <c r="B27" s="12">
        <v>21</v>
      </c>
      <c r="C27" s="17" t="s">
        <v>61</v>
      </c>
      <c r="D27" s="17"/>
      <c r="E27" s="18">
        <v>2427.621</v>
      </c>
      <c r="F27" s="19" t="s">
        <v>38</v>
      </c>
      <c r="G27" s="20">
        <v>7.61</v>
      </c>
      <c r="H27" s="20">
        <f t="shared" si="1"/>
        <v>18474.19581</v>
      </c>
      <c r="I27" s="20" t="s">
        <v>33</v>
      </c>
      <c r="J27" s="19"/>
      <c r="K27" s="19"/>
      <c r="L27" s="19"/>
      <c r="M27" s="19"/>
      <c r="N27" s="19" t="s">
        <v>23</v>
      </c>
    </row>
    <row r="28" ht="33.75" spans="1:14">
      <c r="A28" s="16"/>
      <c r="B28" s="12">
        <v>22</v>
      </c>
      <c r="C28" s="17" t="s">
        <v>62</v>
      </c>
      <c r="D28" s="17" t="s">
        <v>63</v>
      </c>
      <c r="E28" s="18">
        <v>740.5812</v>
      </c>
      <c r="F28" s="19" t="s">
        <v>38</v>
      </c>
      <c r="G28" s="20">
        <v>12.57</v>
      </c>
      <c r="H28" s="20">
        <f t="shared" si="1"/>
        <v>9309.105684</v>
      </c>
      <c r="I28" s="20" t="s">
        <v>33</v>
      </c>
      <c r="J28" s="19"/>
      <c r="K28" s="19"/>
      <c r="L28" s="19"/>
      <c r="M28" s="19"/>
      <c r="N28" s="19" t="s">
        <v>23</v>
      </c>
    </row>
    <row r="29" ht="33.75" spans="1:14">
      <c r="A29" s="16"/>
      <c r="B29" s="12">
        <v>23</v>
      </c>
      <c r="C29" s="17" t="s">
        <v>64</v>
      </c>
      <c r="D29" s="17"/>
      <c r="E29" s="18">
        <v>18.96399735</v>
      </c>
      <c r="F29" s="19" t="s">
        <v>48</v>
      </c>
      <c r="G29" s="20">
        <v>576</v>
      </c>
      <c r="H29" s="20">
        <f t="shared" si="1"/>
        <v>10923.2624736</v>
      </c>
      <c r="I29" s="20" t="s">
        <v>33</v>
      </c>
      <c r="J29" s="19"/>
      <c r="K29" s="19"/>
      <c r="L29" s="19"/>
      <c r="M29" s="19"/>
      <c r="N29" s="19" t="s">
        <v>23</v>
      </c>
    </row>
    <row r="30" ht="33.75" spans="1:14">
      <c r="A30" s="16"/>
      <c r="B30" s="12">
        <v>24</v>
      </c>
      <c r="C30" s="17" t="s">
        <v>65</v>
      </c>
      <c r="D30" s="17"/>
      <c r="E30" s="18">
        <v>79.9067592</v>
      </c>
      <c r="F30" s="19" t="s">
        <v>48</v>
      </c>
      <c r="G30" s="20">
        <v>75.43</v>
      </c>
      <c r="H30" s="20">
        <f t="shared" si="1"/>
        <v>6027.366846456</v>
      </c>
      <c r="I30" s="20" t="s">
        <v>33</v>
      </c>
      <c r="J30" s="19"/>
      <c r="K30" s="19"/>
      <c r="L30" s="19"/>
      <c r="M30" s="19"/>
      <c r="N30" s="19" t="s">
        <v>23</v>
      </c>
    </row>
    <row r="31" ht="22.5" spans="1:14">
      <c r="A31" s="16"/>
      <c r="B31" s="12">
        <v>25</v>
      </c>
      <c r="C31" s="17" t="s">
        <v>66</v>
      </c>
      <c r="D31" s="17" t="s">
        <v>67</v>
      </c>
      <c r="E31" s="18">
        <v>30.95413761</v>
      </c>
      <c r="F31" s="19" t="s">
        <v>48</v>
      </c>
      <c r="G31" s="20">
        <v>309.73</v>
      </c>
      <c r="H31" s="20">
        <f t="shared" si="1"/>
        <v>9587.4250419453</v>
      </c>
      <c r="I31" s="20" t="s">
        <v>68</v>
      </c>
      <c r="J31" s="19"/>
      <c r="K31" s="19"/>
      <c r="L31" s="19"/>
      <c r="M31" s="19"/>
      <c r="N31" s="19" t="s">
        <v>23</v>
      </c>
    </row>
    <row r="32" ht="33.75" spans="1:14">
      <c r="A32" s="16"/>
      <c r="B32" s="12">
        <v>26</v>
      </c>
      <c r="C32" s="17" t="s">
        <v>69</v>
      </c>
      <c r="D32" s="17" t="s">
        <v>70</v>
      </c>
      <c r="E32" s="18">
        <v>222699.327531885</v>
      </c>
      <c r="F32" s="19" t="s">
        <v>38</v>
      </c>
      <c r="G32" s="20">
        <v>0.18</v>
      </c>
      <c r="H32" s="20">
        <f t="shared" si="1"/>
        <v>40085.8789557393</v>
      </c>
      <c r="I32" s="20" t="s">
        <v>33</v>
      </c>
      <c r="J32" s="19"/>
      <c r="K32" s="19"/>
      <c r="L32" s="19"/>
      <c r="M32" s="19"/>
      <c r="N32" s="19" t="s">
        <v>23</v>
      </c>
    </row>
    <row r="33" ht="33.75" spans="1:14">
      <c r="A33" s="16"/>
      <c r="B33" s="12">
        <v>27</v>
      </c>
      <c r="C33" s="17" t="s">
        <v>71</v>
      </c>
      <c r="D33" s="17"/>
      <c r="E33" s="18">
        <v>136.797066</v>
      </c>
      <c r="F33" s="19" t="s">
        <v>30</v>
      </c>
      <c r="G33" s="20">
        <v>584</v>
      </c>
      <c r="H33" s="20">
        <f t="shared" si="1"/>
        <v>79889.486544</v>
      </c>
      <c r="I33" s="20" t="s">
        <v>33</v>
      </c>
      <c r="J33" s="19"/>
      <c r="K33" s="19"/>
      <c r="L33" s="19"/>
      <c r="M33" s="19"/>
      <c r="N33" s="19" t="s">
        <v>23</v>
      </c>
    </row>
    <row r="34" ht="33.75" spans="1:14">
      <c r="A34" s="16"/>
      <c r="B34" s="12">
        <v>28</v>
      </c>
      <c r="C34" s="17" t="s">
        <v>72</v>
      </c>
      <c r="D34" s="17"/>
      <c r="E34" s="18">
        <v>4266.5132049</v>
      </c>
      <c r="F34" s="19" t="s">
        <v>38</v>
      </c>
      <c r="G34" s="20">
        <v>9.58</v>
      </c>
      <c r="H34" s="20">
        <f t="shared" si="1"/>
        <v>40873.196502942</v>
      </c>
      <c r="I34" s="20" t="s">
        <v>33</v>
      </c>
      <c r="J34" s="19"/>
      <c r="K34" s="19"/>
      <c r="L34" s="19"/>
      <c r="M34" s="19"/>
      <c r="N34" s="19" t="s">
        <v>23</v>
      </c>
    </row>
    <row r="35" ht="22.5" spans="1:14">
      <c r="A35" s="16"/>
      <c r="B35" s="12">
        <v>29</v>
      </c>
      <c r="C35" s="17" t="s">
        <v>73</v>
      </c>
      <c r="D35" s="17" t="s">
        <v>74</v>
      </c>
      <c r="E35" s="18">
        <v>22351.670712</v>
      </c>
      <c r="F35" s="19" t="s">
        <v>38</v>
      </c>
      <c r="G35" s="20">
        <v>0.68</v>
      </c>
      <c r="H35" s="20">
        <f t="shared" si="1"/>
        <v>15199.13608416</v>
      </c>
      <c r="I35" s="20" t="s">
        <v>75</v>
      </c>
      <c r="J35" s="19"/>
      <c r="K35" s="19"/>
      <c r="L35" s="19"/>
      <c r="M35" s="19"/>
      <c r="N35" s="19" t="s">
        <v>23</v>
      </c>
    </row>
    <row r="36" ht="33.75" spans="1:14">
      <c r="A36" s="16"/>
      <c r="B36" s="12">
        <v>30</v>
      </c>
      <c r="C36" s="17" t="s">
        <v>76</v>
      </c>
      <c r="D36" s="17"/>
      <c r="E36" s="18">
        <v>1016.313828</v>
      </c>
      <c r="F36" s="19" t="s">
        <v>77</v>
      </c>
      <c r="G36" s="20">
        <v>7.08</v>
      </c>
      <c r="H36" s="20">
        <f t="shared" si="1"/>
        <v>7195.50190224</v>
      </c>
      <c r="I36" s="20" t="s">
        <v>33</v>
      </c>
      <c r="J36" s="19"/>
      <c r="K36" s="19"/>
      <c r="L36" s="19"/>
      <c r="M36" s="19"/>
      <c r="N36" s="19" t="s">
        <v>23</v>
      </c>
    </row>
    <row r="37" ht="33.75" spans="1:14">
      <c r="A37" s="16"/>
      <c r="B37" s="12">
        <v>31</v>
      </c>
      <c r="C37" s="17" t="s">
        <v>78</v>
      </c>
      <c r="D37" s="17"/>
      <c r="E37" s="18">
        <v>1128.96612</v>
      </c>
      <c r="F37" s="19" t="s">
        <v>38</v>
      </c>
      <c r="G37" s="20">
        <v>5.83</v>
      </c>
      <c r="H37" s="20">
        <f t="shared" si="1"/>
        <v>6581.8724796</v>
      </c>
      <c r="I37" s="20" t="s">
        <v>33</v>
      </c>
      <c r="J37" s="19"/>
      <c r="K37" s="19"/>
      <c r="L37" s="19"/>
      <c r="M37" s="19"/>
      <c r="N37" s="19" t="s">
        <v>23</v>
      </c>
    </row>
    <row r="38" ht="22.5" spans="1:14">
      <c r="A38" s="16"/>
      <c r="B38" s="12">
        <v>32</v>
      </c>
      <c r="C38" s="17" t="s">
        <v>79</v>
      </c>
      <c r="D38" s="17" t="s">
        <v>80</v>
      </c>
      <c r="E38" s="18">
        <v>822.477104064</v>
      </c>
      <c r="F38" s="19" t="s">
        <v>38</v>
      </c>
      <c r="G38" s="20">
        <v>8.64</v>
      </c>
      <c r="H38" s="20">
        <f t="shared" si="1"/>
        <v>7106.20217911296</v>
      </c>
      <c r="I38" s="20" t="s">
        <v>81</v>
      </c>
      <c r="J38" s="19"/>
      <c r="K38" s="19"/>
      <c r="L38" s="19"/>
      <c r="M38" s="19"/>
      <c r="N38" s="19" t="s">
        <v>23</v>
      </c>
    </row>
    <row r="39" ht="33.75" spans="1:14">
      <c r="A39" s="16"/>
      <c r="B39" s="12">
        <v>33</v>
      </c>
      <c r="C39" s="17" t="s">
        <v>82</v>
      </c>
      <c r="D39" s="17" t="s">
        <v>83</v>
      </c>
      <c r="E39" s="18">
        <v>368.88033555</v>
      </c>
      <c r="F39" s="19" t="s">
        <v>38</v>
      </c>
      <c r="G39" s="20">
        <v>17</v>
      </c>
      <c r="H39" s="20">
        <f t="shared" si="1"/>
        <v>6270.96570435</v>
      </c>
      <c r="I39" s="20" t="s">
        <v>33</v>
      </c>
      <c r="J39" s="19"/>
      <c r="K39" s="19"/>
      <c r="L39" s="19"/>
      <c r="M39" s="19"/>
      <c r="N39" s="19" t="s">
        <v>23</v>
      </c>
    </row>
    <row r="40" ht="33.75" spans="1:14">
      <c r="A40" s="16"/>
      <c r="B40" s="12">
        <v>34</v>
      </c>
      <c r="C40" s="17" t="s">
        <v>84</v>
      </c>
      <c r="D40" s="17" t="s">
        <v>85</v>
      </c>
      <c r="E40" s="18">
        <v>1229.6011185</v>
      </c>
      <c r="F40" s="19" t="s">
        <v>38</v>
      </c>
      <c r="G40" s="20">
        <v>5.1</v>
      </c>
      <c r="H40" s="20">
        <f t="shared" si="1"/>
        <v>6270.96570435</v>
      </c>
      <c r="I40" s="20" t="s">
        <v>33</v>
      </c>
      <c r="J40" s="19"/>
      <c r="K40" s="19"/>
      <c r="L40" s="19"/>
      <c r="M40" s="19"/>
      <c r="N40" s="19" t="s">
        <v>23</v>
      </c>
    </row>
    <row r="41" ht="33.75" spans="1:14">
      <c r="A41" s="16"/>
      <c r="B41" s="12">
        <v>35</v>
      </c>
      <c r="C41" s="17" t="s">
        <v>86</v>
      </c>
      <c r="D41" s="17"/>
      <c r="E41" s="18">
        <v>7616.760207</v>
      </c>
      <c r="F41" s="19" t="s">
        <v>38</v>
      </c>
      <c r="G41" s="20">
        <v>1.58</v>
      </c>
      <c r="H41" s="20">
        <f t="shared" si="1"/>
        <v>12034.48112706</v>
      </c>
      <c r="I41" s="20" t="s">
        <v>33</v>
      </c>
      <c r="J41" s="19"/>
      <c r="K41" s="19"/>
      <c r="L41" s="19"/>
      <c r="M41" s="19"/>
      <c r="N41" s="19" t="s">
        <v>23</v>
      </c>
    </row>
    <row r="42" ht="33.75" spans="1:14">
      <c r="A42" s="16"/>
      <c r="B42" s="12">
        <v>36</v>
      </c>
      <c r="C42" s="17" t="s">
        <v>87</v>
      </c>
      <c r="D42" s="17" t="s">
        <v>88</v>
      </c>
      <c r="E42" s="18">
        <v>2100.05257014</v>
      </c>
      <c r="F42" s="19" t="s">
        <v>21</v>
      </c>
      <c r="G42" s="20">
        <v>2.59</v>
      </c>
      <c r="H42" s="20">
        <f t="shared" si="1"/>
        <v>5439.1361566626</v>
      </c>
      <c r="I42" s="20" t="s">
        <v>33</v>
      </c>
      <c r="J42" s="19"/>
      <c r="K42" s="19"/>
      <c r="L42" s="19"/>
      <c r="M42" s="19"/>
      <c r="N42" s="19" t="s">
        <v>23</v>
      </c>
    </row>
    <row r="43" ht="33.75" spans="1:14">
      <c r="A43" s="16"/>
      <c r="B43" s="12">
        <v>37</v>
      </c>
      <c r="C43" s="17" t="s">
        <v>89</v>
      </c>
      <c r="D43" s="17"/>
      <c r="E43" s="18">
        <v>32062.43648</v>
      </c>
      <c r="F43" s="19" t="s">
        <v>38</v>
      </c>
      <c r="G43" s="20">
        <v>0.44</v>
      </c>
      <c r="H43" s="20">
        <f t="shared" si="1"/>
        <v>14107.4720512</v>
      </c>
      <c r="I43" s="20" t="s">
        <v>33</v>
      </c>
      <c r="J43" s="19"/>
      <c r="K43" s="19"/>
      <c r="L43" s="19"/>
      <c r="M43" s="19"/>
      <c r="N43" s="19" t="s">
        <v>23</v>
      </c>
    </row>
    <row r="44" ht="33.75" spans="1:14">
      <c r="A44" s="16"/>
      <c r="B44" s="12">
        <v>38</v>
      </c>
      <c r="C44" s="17" t="s">
        <v>90</v>
      </c>
      <c r="D44" s="17"/>
      <c r="E44" s="18">
        <v>149</v>
      </c>
      <c r="F44" s="19" t="s">
        <v>60</v>
      </c>
      <c r="G44" s="20">
        <v>268.14</v>
      </c>
      <c r="H44" s="20">
        <f t="shared" si="1"/>
        <v>39952.86</v>
      </c>
      <c r="I44" s="20" t="s">
        <v>33</v>
      </c>
      <c r="J44" s="19"/>
      <c r="K44" s="19"/>
      <c r="L44" s="19"/>
      <c r="M44" s="19"/>
      <c r="N44" s="19" t="s">
        <v>23</v>
      </c>
    </row>
    <row r="45" ht="33.75" spans="1:14">
      <c r="A45" s="16"/>
      <c r="B45" s="12">
        <v>39</v>
      </c>
      <c r="C45" s="17" t="s">
        <v>91</v>
      </c>
      <c r="D45" s="17"/>
      <c r="E45" s="18">
        <v>5904.3864945</v>
      </c>
      <c r="F45" s="19" t="s">
        <v>92</v>
      </c>
      <c r="G45" s="20">
        <v>0.51</v>
      </c>
      <c r="H45" s="20">
        <f t="shared" si="1"/>
        <v>3011.237112195</v>
      </c>
      <c r="I45" s="20" t="s">
        <v>33</v>
      </c>
      <c r="J45" s="19"/>
      <c r="K45" s="19"/>
      <c r="L45" s="19"/>
      <c r="M45" s="19"/>
      <c r="N45" s="19" t="s">
        <v>23</v>
      </c>
    </row>
    <row r="46" ht="33.75" spans="1:14">
      <c r="A46" s="16"/>
      <c r="B46" s="12">
        <v>40</v>
      </c>
      <c r="C46" s="17" t="s">
        <v>93</v>
      </c>
      <c r="D46" s="17"/>
      <c r="E46" s="18">
        <v>6070.9723514</v>
      </c>
      <c r="F46" s="19" t="s">
        <v>92</v>
      </c>
      <c r="G46" s="20">
        <v>0.92</v>
      </c>
      <c r="H46" s="20">
        <f t="shared" si="1"/>
        <v>5585.294563288</v>
      </c>
      <c r="I46" s="20" t="s">
        <v>33</v>
      </c>
      <c r="J46" s="19"/>
      <c r="K46" s="19"/>
      <c r="L46" s="19"/>
      <c r="M46" s="19"/>
      <c r="N46" s="19" t="s">
        <v>23</v>
      </c>
    </row>
    <row r="47" ht="33.75" spans="1:14">
      <c r="A47" s="16"/>
      <c r="B47" s="12">
        <v>41</v>
      </c>
      <c r="C47" s="17" t="s">
        <v>94</v>
      </c>
      <c r="D47" s="17">
        <v>500</v>
      </c>
      <c r="E47" s="18">
        <v>2.06186</v>
      </c>
      <c r="F47" s="19" t="s">
        <v>48</v>
      </c>
      <c r="G47" s="20">
        <v>2113</v>
      </c>
      <c r="H47" s="20">
        <f t="shared" si="1"/>
        <v>4356.71018</v>
      </c>
      <c r="I47" s="20" t="s">
        <v>33</v>
      </c>
      <c r="J47" s="19"/>
      <c r="K47" s="19"/>
      <c r="L47" s="19"/>
      <c r="M47" s="19"/>
      <c r="N47" s="19" t="s">
        <v>23</v>
      </c>
    </row>
    <row r="48" s="1" customFormat="1" ht="22.5" spans="1:15">
      <c r="A48" s="16"/>
      <c r="B48" s="12">
        <v>42</v>
      </c>
      <c r="C48" s="17" t="s">
        <v>95</v>
      </c>
      <c r="D48" s="17" t="s">
        <v>96</v>
      </c>
      <c r="E48" s="18">
        <v>604.285731</v>
      </c>
      <c r="F48" s="19" t="s">
        <v>48</v>
      </c>
      <c r="G48" s="20">
        <v>224.83</v>
      </c>
      <c r="H48" s="20">
        <f t="shared" si="1"/>
        <v>135861.56090073</v>
      </c>
      <c r="I48" s="20" t="s">
        <v>97</v>
      </c>
      <c r="J48" s="19"/>
      <c r="K48" s="19"/>
      <c r="L48" s="19"/>
      <c r="M48" s="19"/>
      <c r="N48" s="19" t="s">
        <v>23</v>
      </c>
      <c r="O48" s="3"/>
    </row>
    <row r="49" ht="22.5" spans="1:14">
      <c r="A49" s="16"/>
      <c r="B49" s="12">
        <v>43</v>
      </c>
      <c r="C49" s="17" t="s">
        <v>98</v>
      </c>
      <c r="D49" s="17" t="s">
        <v>99</v>
      </c>
      <c r="E49" s="18">
        <v>17.9123125</v>
      </c>
      <c r="F49" s="19" t="s">
        <v>100</v>
      </c>
      <c r="G49" s="20">
        <v>3359.31</v>
      </c>
      <c r="H49" s="20">
        <f t="shared" si="1"/>
        <v>60173.010504375</v>
      </c>
      <c r="I49" s="20" t="s">
        <v>101</v>
      </c>
      <c r="J49" s="19"/>
      <c r="K49" s="19"/>
      <c r="L49" s="19"/>
      <c r="M49" s="19"/>
      <c r="N49" s="19" t="s">
        <v>23</v>
      </c>
    </row>
    <row r="50" ht="22.5" spans="1:14">
      <c r="A50" s="16"/>
      <c r="B50" s="12">
        <v>44</v>
      </c>
      <c r="C50" s="17" t="s">
        <v>102</v>
      </c>
      <c r="D50" s="17" t="s">
        <v>103</v>
      </c>
      <c r="E50" s="18">
        <v>20.84475</v>
      </c>
      <c r="F50" s="19" t="s">
        <v>100</v>
      </c>
      <c r="G50" s="20">
        <v>262.2</v>
      </c>
      <c r="H50" s="20">
        <f t="shared" si="1"/>
        <v>5465.49345</v>
      </c>
      <c r="I50" s="20" t="s">
        <v>101</v>
      </c>
      <c r="J50" s="19"/>
      <c r="K50" s="19"/>
      <c r="L50" s="19"/>
      <c r="M50" s="19"/>
      <c r="N50" s="19" t="s">
        <v>23</v>
      </c>
    </row>
    <row r="51" ht="22.5" spans="1:14">
      <c r="A51" s="16"/>
      <c r="B51" s="12">
        <v>45</v>
      </c>
      <c r="C51" s="17" t="s">
        <v>104</v>
      </c>
      <c r="D51" s="17" t="s">
        <v>105</v>
      </c>
      <c r="E51" s="18">
        <v>2</v>
      </c>
      <c r="F51" s="19" t="s">
        <v>60</v>
      </c>
      <c r="G51" s="20">
        <v>256.6</v>
      </c>
      <c r="H51" s="20">
        <f t="shared" si="1"/>
        <v>513.2</v>
      </c>
      <c r="I51" s="20" t="s">
        <v>106</v>
      </c>
      <c r="J51" s="19"/>
      <c r="K51" s="19"/>
      <c r="L51" s="19"/>
      <c r="M51" s="19"/>
      <c r="N51" s="19" t="s">
        <v>23</v>
      </c>
    </row>
    <row r="52" ht="22.5" spans="1:14">
      <c r="A52" s="16"/>
      <c r="B52" s="12">
        <v>46</v>
      </c>
      <c r="C52" s="17" t="s">
        <v>107</v>
      </c>
      <c r="D52" s="17" t="s">
        <v>108</v>
      </c>
      <c r="E52" s="18">
        <v>2</v>
      </c>
      <c r="F52" s="19" t="s">
        <v>60</v>
      </c>
      <c r="G52" s="20">
        <v>156</v>
      </c>
      <c r="H52" s="20">
        <f t="shared" si="1"/>
        <v>312</v>
      </c>
      <c r="I52" s="20" t="s">
        <v>106</v>
      </c>
      <c r="J52" s="19"/>
      <c r="K52" s="19"/>
      <c r="L52" s="19"/>
      <c r="M52" s="19"/>
      <c r="N52" s="19" t="s">
        <v>23</v>
      </c>
    </row>
    <row r="53" ht="33.75" spans="1:14">
      <c r="A53" s="16"/>
      <c r="B53" s="12">
        <v>47</v>
      </c>
      <c r="C53" s="17" t="s">
        <v>109</v>
      </c>
      <c r="D53" s="17" t="s">
        <v>110</v>
      </c>
      <c r="E53" s="18">
        <v>1</v>
      </c>
      <c r="F53" s="19" t="s">
        <v>60</v>
      </c>
      <c r="G53" s="20">
        <v>531</v>
      </c>
      <c r="H53" s="20">
        <f t="shared" si="1"/>
        <v>531</v>
      </c>
      <c r="I53" s="20" t="s">
        <v>33</v>
      </c>
      <c r="J53" s="19"/>
      <c r="K53" s="19"/>
      <c r="L53" s="19"/>
      <c r="M53" s="19"/>
      <c r="N53" s="19" t="s">
        <v>23</v>
      </c>
    </row>
    <row r="54" ht="33.75" spans="1:14">
      <c r="A54" s="16"/>
      <c r="B54" s="12">
        <v>48</v>
      </c>
      <c r="C54" s="17" t="s">
        <v>111</v>
      </c>
      <c r="D54" s="17" t="s">
        <v>112</v>
      </c>
      <c r="E54" s="18">
        <v>2</v>
      </c>
      <c r="F54" s="19" t="s">
        <v>60</v>
      </c>
      <c r="G54" s="20">
        <v>17.5</v>
      </c>
      <c r="H54" s="20">
        <f t="shared" si="1"/>
        <v>35</v>
      </c>
      <c r="I54" s="20" t="s">
        <v>33</v>
      </c>
      <c r="J54" s="19"/>
      <c r="K54" s="19"/>
      <c r="L54" s="19"/>
      <c r="M54" s="19"/>
      <c r="N54" s="19" t="s">
        <v>23</v>
      </c>
    </row>
    <row r="55" ht="33.75" spans="1:14">
      <c r="A55" s="16"/>
      <c r="B55" s="12">
        <v>49</v>
      </c>
      <c r="C55" s="17" t="s">
        <v>111</v>
      </c>
      <c r="D55" s="17" t="s">
        <v>29</v>
      </c>
      <c r="E55" s="18">
        <v>2</v>
      </c>
      <c r="F55" s="19" t="s">
        <v>60</v>
      </c>
      <c r="G55" s="20">
        <v>34</v>
      </c>
      <c r="H55" s="20">
        <f t="shared" si="1"/>
        <v>68</v>
      </c>
      <c r="I55" s="20" t="s">
        <v>33</v>
      </c>
      <c r="J55" s="19"/>
      <c r="K55" s="19"/>
      <c r="L55" s="19"/>
      <c r="M55" s="19"/>
      <c r="N55" s="19" t="s">
        <v>23</v>
      </c>
    </row>
    <row r="56" ht="33.75" spans="1:14">
      <c r="A56" s="16"/>
      <c r="B56" s="12">
        <v>50</v>
      </c>
      <c r="C56" s="17" t="s">
        <v>111</v>
      </c>
      <c r="D56" s="17" t="s">
        <v>113</v>
      </c>
      <c r="E56" s="18">
        <v>6</v>
      </c>
      <c r="F56" s="19" t="s">
        <v>60</v>
      </c>
      <c r="G56" s="20">
        <v>25</v>
      </c>
      <c r="H56" s="20">
        <f t="shared" si="1"/>
        <v>150</v>
      </c>
      <c r="I56" s="20" t="s">
        <v>33</v>
      </c>
      <c r="J56" s="19"/>
      <c r="K56" s="19"/>
      <c r="L56" s="19"/>
      <c r="M56" s="19"/>
      <c r="N56" s="19" t="s">
        <v>23</v>
      </c>
    </row>
    <row r="57" ht="33.75" spans="1:14">
      <c r="A57" s="16"/>
      <c r="B57" s="12">
        <v>51</v>
      </c>
      <c r="C57" s="17" t="s">
        <v>114</v>
      </c>
      <c r="D57" s="17" t="s">
        <v>115</v>
      </c>
      <c r="E57" s="18">
        <v>3</v>
      </c>
      <c r="F57" s="19" t="s">
        <v>60</v>
      </c>
      <c r="G57" s="20">
        <v>35</v>
      </c>
      <c r="H57" s="20">
        <f t="shared" si="1"/>
        <v>105</v>
      </c>
      <c r="I57" s="20" t="s">
        <v>33</v>
      </c>
      <c r="J57" s="19"/>
      <c r="K57" s="19"/>
      <c r="L57" s="19"/>
      <c r="M57" s="19"/>
      <c r="N57" s="19" t="s">
        <v>23</v>
      </c>
    </row>
    <row r="58" ht="22.5" spans="1:14">
      <c r="A58" s="16"/>
      <c r="B58" s="12">
        <v>52</v>
      </c>
      <c r="C58" s="17" t="s">
        <v>116</v>
      </c>
      <c r="D58" s="17" t="s">
        <v>117</v>
      </c>
      <c r="E58" s="18">
        <v>26</v>
      </c>
      <c r="F58" s="19" t="s">
        <v>60</v>
      </c>
      <c r="G58" s="20">
        <v>5</v>
      </c>
      <c r="H58" s="20">
        <f t="shared" si="1"/>
        <v>130</v>
      </c>
      <c r="I58" s="19" t="s">
        <v>106</v>
      </c>
      <c r="J58" s="19"/>
      <c r="K58" s="19"/>
      <c r="L58" s="19"/>
      <c r="M58" s="19"/>
      <c r="N58" s="19" t="s">
        <v>23</v>
      </c>
    </row>
    <row r="59" ht="22.5" spans="1:14">
      <c r="A59" s="16"/>
      <c r="B59" s="12">
        <v>53</v>
      </c>
      <c r="C59" s="17" t="s">
        <v>116</v>
      </c>
      <c r="D59" s="17" t="s">
        <v>118</v>
      </c>
      <c r="E59" s="18">
        <v>46</v>
      </c>
      <c r="F59" s="19" t="s">
        <v>60</v>
      </c>
      <c r="G59" s="20">
        <v>4.5</v>
      </c>
      <c r="H59" s="20">
        <f t="shared" si="1"/>
        <v>207</v>
      </c>
      <c r="I59" s="19" t="s">
        <v>106</v>
      </c>
      <c r="J59" s="19"/>
      <c r="K59" s="19"/>
      <c r="L59" s="19"/>
      <c r="M59" s="19"/>
      <c r="N59" s="19" t="s">
        <v>23</v>
      </c>
    </row>
    <row r="60" ht="22.5" spans="1:14">
      <c r="A60" s="16"/>
      <c r="B60" s="12">
        <v>54</v>
      </c>
      <c r="C60" s="17" t="s">
        <v>119</v>
      </c>
      <c r="D60" s="17" t="s">
        <v>120</v>
      </c>
      <c r="E60" s="18">
        <v>1</v>
      </c>
      <c r="F60" s="19" t="s">
        <v>60</v>
      </c>
      <c r="G60" s="20">
        <v>65</v>
      </c>
      <c r="H60" s="20">
        <f t="shared" si="1"/>
        <v>65</v>
      </c>
      <c r="I60" s="19" t="s">
        <v>106</v>
      </c>
      <c r="J60" s="19"/>
      <c r="K60" s="19"/>
      <c r="L60" s="19"/>
      <c r="M60" s="19"/>
      <c r="N60" s="19" t="s">
        <v>23</v>
      </c>
    </row>
    <row r="61" ht="22.5" spans="1:15">
      <c r="A61" s="16"/>
      <c r="B61" s="12">
        <v>55</v>
      </c>
      <c r="C61" s="17" t="s">
        <v>121</v>
      </c>
      <c r="D61" s="17" t="s">
        <v>122</v>
      </c>
      <c r="E61" s="18">
        <v>16</v>
      </c>
      <c r="F61" s="19" t="s">
        <v>21</v>
      </c>
      <c r="G61" s="20">
        <v>466</v>
      </c>
      <c r="H61" s="20">
        <f t="shared" ref="H61:H81" si="2">E61*G61</f>
        <v>7456</v>
      </c>
      <c r="I61" s="19" t="s">
        <v>106</v>
      </c>
      <c r="J61" s="19"/>
      <c r="K61" s="19"/>
      <c r="L61" s="19"/>
      <c r="M61" s="19"/>
      <c r="N61" s="19" t="s">
        <v>23</v>
      </c>
      <c r="O61" s="24"/>
    </row>
    <row r="62" ht="24.95" customHeight="1" spans="1:14">
      <c r="A62" s="16"/>
      <c r="B62" s="12">
        <v>56</v>
      </c>
      <c r="C62" s="17" t="s">
        <v>123</v>
      </c>
      <c r="D62" s="17" t="s">
        <v>124</v>
      </c>
      <c r="E62" s="18">
        <v>26</v>
      </c>
      <c r="F62" s="19" t="s">
        <v>60</v>
      </c>
      <c r="G62" s="20">
        <v>33</v>
      </c>
      <c r="H62" s="20">
        <f t="shared" si="2"/>
        <v>858</v>
      </c>
      <c r="I62" s="19"/>
      <c r="J62" s="19"/>
      <c r="K62" s="19"/>
      <c r="L62" s="19"/>
      <c r="M62" s="19"/>
      <c r="N62" s="19" t="s">
        <v>23</v>
      </c>
    </row>
    <row r="63" ht="24.95" customHeight="1" spans="1:14">
      <c r="A63" s="16"/>
      <c r="B63" s="12">
        <v>57</v>
      </c>
      <c r="C63" s="17" t="s">
        <v>125</v>
      </c>
      <c r="D63" s="17" t="s">
        <v>126</v>
      </c>
      <c r="E63" s="18">
        <v>4</v>
      </c>
      <c r="F63" s="19" t="s">
        <v>60</v>
      </c>
      <c r="G63" s="20">
        <v>55</v>
      </c>
      <c r="H63" s="20">
        <f t="shared" si="2"/>
        <v>220</v>
      </c>
      <c r="I63" s="19"/>
      <c r="J63" s="19"/>
      <c r="K63" s="19"/>
      <c r="L63" s="19"/>
      <c r="M63" s="19"/>
      <c r="N63" s="19" t="s">
        <v>23</v>
      </c>
    </row>
    <row r="64" ht="24.95" customHeight="1" spans="1:14">
      <c r="A64" s="16"/>
      <c r="B64" s="12">
        <v>58</v>
      </c>
      <c r="C64" s="17" t="s">
        <v>127</v>
      </c>
      <c r="D64" s="17" t="s">
        <v>117</v>
      </c>
      <c r="E64" s="18">
        <v>28</v>
      </c>
      <c r="F64" s="19" t="s">
        <v>21</v>
      </c>
      <c r="G64" s="20">
        <v>58.35</v>
      </c>
      <c r="H64" s="20">
        <f t="shared" si="2"/>
        <v>1633.8</v>
      </c>
      <c r="I64" s="19" t="s">
        <v>128</v>
      </c>
      <c r="J64" s="19"/>
      <c r="K64" s="19"/>
      <c r="L64" s="19"/>
      <c r="M64" s="19"/>
      <c r="N64" s="19" t="s">
        <v>23</v>
      </c>
    </row>
    <row r="65" ht="24.95" customHeight="1" spans="1:14">
      <c r="A65" s="16"/>
      <c r="B65" s="12">
        <v>59</v>
      </c>
      <c r="C65" s="17" t="s">
        <v>129</v>
      </c>
      <c r="D65" s="17" t="s">
        <v>118</v>
      </c>
      <c r="E65" s="18">
        <v>89</v>
      </c>
      <c r="F65" s="19" t="s">
        <v>21</v>
      </c>
      <c r="G65" s="20">
        <v>43.14</v>
      </c>
      <c r="H65" s="20">
        <f t="shared" si="2"/>
        <v>3839.46</v>
      </c>
      <c r="I65" s="19" t="s">
        <v>128</v>
      </c>
      <c r="J65" s="19"/>
      <c r="K65" s="19"/>
      <c r="L65" s="19"/>
      <c r="M65" s="19"/>
      <c r="N65" s="19" t="s">
        <v>23</v>
      </c>
    </row>
    <row r="66" ht="24.95" customHeight="1" spans="1:14">
      <c r="A66" s="16"/>
      <c r="B66" s="12">
        <v>60</v>
      </c>
      <c r="C66" s="17" t="s">
        <v>130</v>
      </c>
      <c r="D66" s="17" t="s">
        <v>131</v>
      </c>
      <c r="E66" s="18">
        <v>2</v>
      </c>
      <c r="F66" s="19" t="s">
        <v>60</v>
      </c>
      <c r="G66" s="20">
        <v>206.42</v>
      </c>
      <c r="H66" s="20">
        <f t="shared" si="2"/>
        <v>412.84</v>
      </c>
      <c r="I66" s="19" t="s">
        <v>128</v>
      </c>
      <c r="J66" s="19"/>
      <c r="K66" s="19"/>
      <c r="L66" s="19"/>
      <c r="M66" s="19"/>
      <c r="N66" s="19" t="s">
        <v>23</v>
      </c>
    </row>
    <row r="67" ht="24.95" customHeight="1" spans="1:14">
      <c r="A67" s="16"/>
      <c r="B67" s="12">
        <v>61</v>
      </c>
      <c r="C67" s="17" t="s">
        <v>130</v>
      </c>
      <c r="D67" s="17" t="s">
        <v>132</v>
      </c>
      <c r="E67" s="18">
        <v>4</v>
      </c>
      <c r="F67" s="19" t="s">
        <v>60</v>
      </c>
      <c r="G67" s="20">
        <v>270.81</v>
      </c>
      <c r="H67" s="20">
        <f t="shared" si="2"/>
        <v>1083.24</v>
      </c>
      <c r="I67" s="19" t="s">
        <v>128</v>
      </c>
      <c r="J67" s="19"/>
      <c r="K67" s="19"/>
      <c r="L67" s="19"/>
      <c r="M67" s="19"/>
      <c r="N67" s="19" t="s">
        <v>23</v>
      </c>
    </row>
    <row r="68" ht="24.95" customHeight="1" spans="1:14">
      <c r="A68" s="16"/>
      <c r="B68" s="12">
        <v>62</v>
      </c>
      <c r="C68" s="17" t="s">
        <v>130</v>
      </c>
      <c r="D68" s="17" t="s">
        <v>117</v>
      </c>
      <c r="E68" s="18">
        <v>4</v>
      </c>
      <c r="F68" s="19" t="s">
        <v>60</v>
      </c>
      <c r="G68" s="20">
        <v>464.93</v>
      </c>
      <c r="H68" s="20">
        <f t="shared" si="2"/>
        <v>1859.72</v>
      </c>
      <c r="I68" s="19" t="s">
        <v>128</v>
      </c>
      <c r="J68" s="19"/>
      <c r="K68" s="19"/>
      <c r="L68" s="19"/>
      <c r="M68" s="19"/>
      <c r="N68" s="19" t="s">
        <v>23</v>
      </c>
    </row>
    <row r="69" ht="24.95" customHeight="1" spans="1:14">
      <c r="A69" s="16"/>
      <c r="B69" s="12">
        <v>63</v>
      </c>
      <c r="C69" s="17" t="s">
        <v>133</v>
      </c>
      <c r="D69" s="17" t="s">
        <v>134</v>
      </c>
      <c r="E69" s="18">
        <v>21</v>
      </c>
      <c r="F69" s="19" t="s">
        <v>135</v>
      </c>
      <c r="G69" s="20">
        <v>981.42</v>
      </c>
      <c r="H69" s="20">
        <f t="shared" si="2"/>
        <v>20609.82</v>
      </c>
      <c r="I69" s="19" t="s">
        <v>128</v>
      </c>
      <c r="J69" s="19"/>
      <c r="K69" s="19"/>
      <c r="L69" s="19"/>
      <c r="M69" s="19"/>
      <c r="N69" s="19" t="s">
        <v>23</v>
      </c>
    </row>
    <row r="70" ht="24.95" customHeight="1" spans="1:14">
      <c r="A70" s="16"/>
      <c r="B70" s="12">
        <v>64</v>
      </c>
      <c r="C70" s="17" t="s">
        <v>133</v>
      </c>
      <c r="D70" s="17" t="s">
        <v>136</v>
      </c>
      <c r="E70" s="18">
        <v>1</v>
      </c>
      <c r="F70" s="19" t="s">
        <v>135</v>
      </c>
      <c r="G70" s="20">
        <v>1667.26</v>
      </c>
      <c r="H70" s="20">
        <f t="shared" si="2"/>
        <v>1667.26</v>
      </c>
      <c r="I70" s="19" t="s">
        <v>106</v>
      </c>
      <c r="J70" s="19"/>
      <c r="K70" s="19"/>
      <c r="L70" s="19"/>
      <c r="M70" s="19"/>
      <c r="N70" s="19" t="s">
        <v>23</v>
      </c>
    </row>
    <row r="71" ht="24.95" customHeight="1" spans="1:14">
      <c r="A71" s="16"/>
      <c r="B71" s="12">
        <v>65</v>
      </c>
      <c r="C71" s="17" t="s">
        <v>133</v>
      </c>
      <c r="D71" s="17" t="s">
        <v>137</v>
      </c>
      <c r="E71" s="18">
        <v>1</v>
      </c>
      <c r="F71" s="19" t="s">
        <v>135</v>
      </c>
      <c r="G71" s="20">
        <v>2084.07</v>
      </c>
      <c r="H71" s="20">
        <f t="shared" si="2"/>
        <v>2084.07</v>
      </c>
      <c r="I71" s="19" t="s">
        <v>128</v>
      </c>
      <c r="J71" s="19"/>
      <c r="K71" s="19"/>
      <c r="L71" s="19"/>
      <c r="M71" s="19"/>
      <c r="N71" s="19" t="s">
        <v>23</v>
      </c>
    </row>
    <row r="72" ht="24.95" customHeight="1" spans="1:14">
      <c r="A72" s="16"/>
      <c r="B72" s="12">
        <v>66</v>
      </c>
      <c r="C72" s="17" t="s">
        <v>138</v>
      </c>
      <c r="D72" s="17" t="s">
        <v>139</v>
      </c>
      <c r="E72" s="18">
        <v>2</v>
      </c>
      <c r="F72" s="19" t="s">
        <v>135</v>
      </c>
      <c r="G72" s="20">
        <v>184.07</v>
      </c>
      <c r="H72" s="20">
        <f t="shared" si="2"/>
        <v>368.14</v>
      </c>
      <c r="I72" s="19" t="s">
        <v>106</v>
      </c>
      <c r="J72" s="19"/>
      <c r="K72" s="19"/>
      <c r="L72" s="19"/>
      <c r="M72" s="19"/>
      <c r="N72" s="19" t="s">
        <v>23</v>
      </c>
    </row>
    <row r="73" ht="36" customHeight="1" spans="1:14">
      <c r="A73" s="16"/>
      <c r="B73" s="12">
        <v>67</v>
      </c>
      <c r="C73" s="17" t="s">
        <v>140</v>
      </c>
      <c r="D73" s="17" t="s">
        <v>124</v>
      </c>
      <c r="E73" s="18">
        <v>2</v>
      </c>
      <c r="F73" s="12" t="s">
        <v>60</v>
      </c>
      <c r="G73" s="20">
        <v>63.44</v>
      </c>
      <c r="H73" s="20">
        <f t="shared" si="2"/>
        <v>126.88</v>
      </c>
      <c r="I73" s="19" t="s">
        <v>128</v>
      </c>
      <c r="J73" s="19"/>
      <c r="K73" s="19"/>
      <c r="L73" s="19"/>
      <c r="M73" s="19"/>
      <c r="N73" s="19" t="s">
        <v>23</v>
      </c>
    </row>
    <row r="74" ht="36" customHeight="1" spans="1:14">
      <c r="A74" s="16"/>
      <c r="B74" s="12">
        <v>68</v>
      </c>
      <c r="C74" s="17" t="s">
        <v>140</v>
      </c>
      <c r="D74" s="17" t="s">
        <v>132</v>
      </c>
      <c r="E74" s="18">
        <v>4</v>
      </c>
      <c r="F74" s="12" t="s">
        <v>60</v>
      </c>
      <c r="G74" s="20">
        <v>73.86</v>
      </c>
      <c r="H74" s="20">
        <f t="shared" si="2"/>
        <v>295.44</v>
      </c>
      <c r="I74" s="19" t="s">
        <v>128</v>
      </c>
      <c r="J74" s="19"/>
      <c r="K74" s="19"/>
      <c r="L74" s="19"/>
      <c r="M74" s="19"/>
      <c r="N74" s="19" t="s">
        <v>23</v>
      </c>
    </row>
    <row r="75" ht="36" customHeight="1" spans="1:14">
      <c r="A75" s="16"/>
      <c r="B75" s="12">
        <v>69</v>
      </c>
      <c r="C75" s="17" t="s">
        <v>140</v>
      </c>
      <c r="D75" s="17" t="s">
        <v>117</v>
      </c>
      <c r="E75" s="18">
        <v>4</v>
      </c>
      <c r="F75" s="19" t="s">
        <v>60</v>
      </c>
      <c r="G75" s="20">
        <v>92.8</v>
      </c>
      <c r="H75" s="20">
        <f t="shared" si="2"/>
        <v>371.2</v>
      </c>
      <c r="I75" s="19" t="s">
        <v>128</v>
      </c>
      <c r="J75" s="19"/>
      <c r="K75" s="19"/>
      <c r="L75" s="19"/>
      <c r="M75" s="19"/>
      <c r="N75" s="19" t="s">
        <v>23</v>
      </c>
    </row>
    <row r="76" ht="36" customHeight="1" spans="1:14">
      <c r="A76" s="16"/>
      <c r="B76" s="12">
        <v>70</v>
      </c>
      <c r="C76" s="17" t="s">
        <v>140</v>
      </c>
      <c r="D76" s="17" t="s">
        <v>141</v>
      </c>
      <c r="E76" s="18">
        <v>2</v>
      </c>
      <c r="F76" s="19" t="s">
        <v>60</v>
      </c>
      <c r="G76" s="20">
        <v>164.76</v>
      </c>
      <c r="H76" s="20">
        <f t="shared" si="2"/>
        <v>329.52</v>
      </c>
      <c r="I76" s="19" t="s">
        <v>128</v>
      </c>
      <c r="J76" s="19"/>
      <c r="K76" s="19"/>
      <c r="L76" s="19"/>
      <c r="M76" s="19"/>
      <c r="N76" s="19" t="s">
        <v>23</v>
      </c>
    </row>
    <row r="77" ht="24.95" customHeight="1" spans="1:14">
      <c r="A77" s="16"/>
      <c r="B77" s="12">
        <v>71</v>
      </c>
      <c r="C77" s="17" t="s">
        <v>142</v>
      </c>
      <c r="D77" s="17" t="s">
        <v>143</v>
      </c>
      <c r="E77" s="18">
        <v>2</v>
      </c>
      <c r="F77" s="19" t="s">
        <v>60</v>
      </c>
      <c r="G77" s="20">
        <v>38.94</v>
      </c>
      <c r="H77" s="20">
        <f t="shared" ref="H77:H111" si="3">E77*G77</f>
        <v>77.88</v>
      </c>
      <c r="I77" s="19" t="s">
        <v>128</v>
      </c>
      <c r="J77" s="19"/>
      <c r="K77" s="19"/>
      <c r="L77" s="19"/>
      <c r="M77" s="19"/>
      <c r="N77" s="19" t="s">
        <v>23</v>
      </c>
    </row>
    <row r="78" ht="24.95" customHeight="1" spans="1:14">
      <c r="A78" s="16"/>
      <c r="B78" s="12">
        <v>72</v>
      </c>
      <c r="C78" s="17" t="s">
        <v>142</v>
      </c>
      <c r="D78" s="17" t="s">
        <v>120</v>
      </c>
      <c r="E78" s="18">
        <v>1</v>
      </c>
      <c r="F78" s="19" t="s">
        <v>60</v>
      </c>
      <c r="G78" s="20">
        <v>86.64</v>
      </c>
      <c r="H78" s="20">
        <f t="shared" si="3"/>
        <v>86.64</v>
      </c>
      <c r="I78" s="19" t="s">
        <v>128</v>
      </c>
      <c r="J78" s="19"/>
      <c r="K78" s="19"/>
      <c r="L78" s="19"/>
      <c r="M78" s="19"/>
      <c r="N78" s="19" t="s">
        <v>23</v>
      </c>
    </row>
    <row r="79" ht="24.95" customHeight="1" spans="1:14">
      <c r="A79" s="16"/>
      <c r="B79" s="12">
        <v>73</v>
      </c>
      <c r="C79" s="17" t="s">
        <v>142</v>
      </c>
      <c r="D79" s="17" t="s">
        <v>144</v>
      </c>
      <c r="E79" s="18">
        <v>2</v>
      </c>
      <c r="F79" s="19" t="s">
        <v>60</v>
      </c>
      <c r="G79" s="20">
        <v>118.76</v>
      </c>
      <c r="H79" s="20">
        <f t="shared" si="3"/>
        <v>237.52</v>
      </c>
      <c r="I79" s="19" t="s">
        <v>128</v>
      </c>
      <c r="J79" s="19"/>
      <c r="K79" s="19"/>
      <c r="L79" s="19"/>
      <c r="M79" s="19"/>
      <c r="N79" s="19" t="s">
        <v>23</v>
      </c>
    </row>
    <row r="80" ht="24.95" customHeight="1" spans="1:14">
      <c r="A80" s="16"/>
      <c r="B80" s="12">
        <v>74</v>
      </c>
      <c r="C80" s="17" t="s">
        <v>145</v>
      </c>
      <c r="D80" s="17" t="s">
        <v>132</v>
      </c>
      <c r="E80" s="18">
        <v>1</v>
      </c>
      <c r="F80" s="19" t="s">
        <v>60</v>
      </c>
      <c r="G80" s="20">
        <v>249.23</v>
      </c>
      <c r="H80" s="20">
        <f t="shared" si="3"/>
        <v>249.23</v>
      </c>
      <c r="I80" s="19" t="s">
        <v>128</v>
      </c>
      <c r="J80" s="19"/>
      <c r="K80" s="19"/>
      <c r="L80" s="19"/>
      <c r="M80" s="19"/>
      <c r="N80" s="19" t="s">
        <v>23</v>
      </c>
    </row>
    <row r="81" ht="24.95" customHeight="1" spans="1:14">
      <c r="A81" s="16"/>
      <c r="B81" s="12">
        <v>75</v>
      </c>
      <c r="C81" s="17" t="s">
        <v>145</v>
      </c>
      <c r="D81" s="17" t="s">
        <v>141</v>
      </c>
      <c r="E81" s="18">
        <v>1</v>
      </c>
      <c r="F81" s="19" t="s">
        <v>60</v>
      </c>
      <c r="G81" s="20">
        <v>562.65</v>
      </c>
      <c r="H81" s="20">
        <f t="shared" si="3"/>
        <v>562.65</v>
      </c>
      <c r="I81" s="19" t="s">
        <v>128</v>
      </c>
      <c r="J81" s="19"/>
      <c r="K81" s="19"/>
      <c r="L81" s="19"/>
      <c r="M81" s="19"/>
      <c r="N81" s="19" t="s">
        <v>23</v>
      </c>
    </row>
    <row r="82" ht="24.95" customHeight="1" spans="1:14">
      <c r="A82" s="16"/>
      <c r="B82" s="12">
        <v>76</v>
      </c>
      <c r="C82" s="17" t="s">
        <v>146</v>
      </c>
      <c r="D82" s="17" t="s">
        <v>117</v>
      </c>
      <c r="E82" s="18">
        <v>1</v>
      </c>
      <c r="F82" s="19" t="s">
        <v>60</v>
      </c>
      <c r="G82" s="20">
        <v>870</v>
      </c>
      <c r="H82" s="20">
        <f t="shared" si="3"/>
        <v>870</v>
      </c>
      <c r="I82" s="19" t="s">
        <v>106</v>
      </c>
      <c r="J82" s="19"/>
      <c r="K82" s="19"/>
      <c r="L82" s="19"/>
      <c r="M82" s="19"/>
      <c r="N82" s="19" t="s">
        <v>23</v>
      </c>
    </row>
    <row r="83" ht="24.95" customHeight="1" spans="1:15">
      <c r="A83" s="16"/>
      <c r="B83" s="12">
        <v>77</v>
      </c>
      <c r="C83" s="17" t="s">
        <v>147</v>
      </c>
      <c r="D83" s="17" t="s">
        <v>143</v>
      </c>
      <c r="E83" s="18">
        <v>5</v>
      </c>
      <c r="F83" s="19" t="s">
        <v>60</v>
      </c>
      <c r="G83" s="20">
        <v>154</v>
      </c>
      <c r="H83" s="20">
        <f t="shared" si="3"/>
        <v>770</v>
      </c>
      <c r="I83" s="19" t="s">
        <v>128</v>
      </c>
      <c r="J83" s="19"/>
      <c r="K83" s="19"/>
      <c r="L83" s="19"/>
      <c r="M83" s="19"/>
      <c r="N83" s="19" t="s">
        <v>23</v>
      </c>
      <c r="O83" s="24"/>
    </row>
    <row r="84" ht="24.95" customHeight="1" spans="1:15">
      <c r="A84" s="16"/>
      <c r="B84" s="12">
        <v>78</v>
      </c>
      <c r="C84" s="17" t="s">
        <v>147</v>
      </c>
      <c r="D84" s="17" t="s">
        <v>148</v>
      </c>
      <c r="E84" s="18">
        <v>1</v>
      </c>
      <c r="F84" s="19" t="s">
        <v>60</v>
      </c>
      <c r="G84" s="20">
        <v>184</v>
      </c>
      <c r="H84" s="20">
        <f t="shared" si="3"/>
        <v>184</v>
      </c>
      <c r="I84" s="19" t="s">
        <v>128</v>
      </c>
      <c r="J84" s="19"/>
      <c r="K84" s="19"/>
      <c r="L84" s="19"/>
      <c r="M84" s="19"/>
      <c r="N84" s="19" t="s">
        <v>23</v>
      </c>
      <c r="O84" s="24"/>
    </row>
    <row r="85" ht="24.95" customHeight="1" spans="1:15">
      <c r="A85" s="16"/>
      <c r="B85" s="12">
        <v>79</v>
      </c>
      <c r="C85" s="17" t="s">
        <v>147</v>
      </c>
      <c r="D85" s="17" t="s">
        <v>120</v>
      </c>
      <c r="E85" s="18">
        <v>2</v>
      </c>
      <c r="F85" s="19" t="s">
        <v>60</v>
      </c>
      <c r="G85" s="20">
        <v>372</v>
      </c>
      <c r="H85" s="20">
        <f t="shared" si="3"/>
        <v>744</v>
      </c>
      <c r="I85" s="19" t="s">
        <v>128</v>
      </c>
      <c r="J85" s="19"/>
      <c r="K85" s="19"/>
      <c r="L85" s="19"/>
      <c r="M85" s="19"/>
      <c r="N85" s="19" t="s">
        <v>23</v>
      </c>
      <c r="O85" s="24"/>
    </row>
    <row r="86" ht="24.95" customHeight="1" spans="1:15">
      <c r="A86" s="16"/>
      <c r="B86" s="12">
        <v>80</v>
      </c>
      <c r="C86" s="17" t="s">
        <v>147</v>
      </c>
      <c r="D86" s="17" t="s">
        <v>132</v>
      </c>
      <c r="E86" s="18">
        <v>1</v>
      </c>
      <c r="F86" s="19" t="s">
        <v>60</v>
      </c>
      <c r="G86" s="20">
        <v>859</v>
      </c>
      <c r="H86" s="20">
        <f t="shared" si="3"/>
        <v>859</v>
      </c>
      <c r="I86" s="19" t="s">
        <v>128</v>
      </c>
      <c r="J86" s="19"/>
      <c r="K86" s="19"/>
      <c r="L86" s="19"/>
      <c r="M86" s="19"/>
      <c r="N86" s="19" t="s">
        <v>23</v>
      </c>
      <c r="O86" s="24"/>
    </row>
    <row r="87" ht="24.95" customHeight="1" spans="1:14">
      <c r="A87" s="16"/>
      <c r="B87" s="12">
        <v>81</v>
      </c>
      <c r="C87" s="17" t="s">
        <v>149</v>
      </c>
      <c r="D87" s="17" t="s">
        <v>117</v>
      </c>
      <c r="E87" s="18">
        <v>1</v>
      </c>
      <c r="F87" s="19" t="s">
        <v>60</v>
      </c>
      <c r="G87" s="20">
        <v>888</v>
      </c>
      <c r="H87" s="20">
        <f t="shared" si="3"/>
        <v>888</v>
      </c>
      <c r="I87" s="19" t="s">
        <v>106</v>
      </c>
      <c r="J87" s="19"/>
      <c r="K87" s="19"/>
      <c r="L87" s="19"/>
      <c r="M87" s="19"/>
      <c r="N87" s="19" t="s">
        <v>23</v>
      </c>
    </row>
    <row r="88" ht="24.95" customHeight="1" spans="1:14">
      <c r="A88" s="16"/>
      <c r="B88" s="12">
        <v>82</v>
      </c>
      <c r="C88" s="17" t="s">
        <v>149</v>
      </c>
      <c r="D88" s="17" t="s">
        <v>124</v>
      </c>
      <c r="E88" s="18">
        <v>1</v>
      </c>
      <c r="F88" s="19" t="s">
        <v>60</v>
      </c>
      <c r="G88" s="20">
        <v>548</v>
      </c>
      <c r="H88" s="20">
        <f t="shared" si="3"/>
        <v>548</v>
      </c>
      <c r="I88" s="19" t="s">
        <v>106</v>
      </c>
      <c r="J88" s="19"/>
      <c r="K88" s="19"/>
      <c r="L88" s="19"/>
      <c r="M88" s="19"/>
      <c r="N88" s="19" t="s">
        <v>23</v>
      </c>
    </row>
    <row r="89" ht="24.95" customHeight="1" spans="1:15">
      <c r="A89" s="16"/>
      <c r="B89" s="12">
        <v>83</v>
      </c>
      <c r="C89" s="17" t="s">
        <v>150</v>
      </c>
      <c r="D89" s="17" t="s">
        <v>117</v>
      </c>
      <c r="E89" s="18">
        <v>1</v>
      </c>
      <c r="F89" s="19" t="s">
        <v>60</v>
      </c>
      <c r="G89" s="20">
        <v>250</v>
      </c>
      <c r="H89" s="20">
        <f t="shared" si="3"/>
        <v>250</v>
      </c>
      <c r="I89" s="19" t="s">
        <v>106</v>
      </c>
      <c r="J89" s="19"/>
      <c r="K89" s="19"/>
      <c r="L89" s="19"/>
      <c r="M89" s="19"/>
      <c r="N89" s="19" t="s">
        <v>23</v>
      </c>
      <c r="O89" s="24"/>
    </row>
    <row r="90" ht="24.95" customHeight="1" spans="1:14">
      <c r="A90" s="16"/>
      <c r="B90" s="12">
        <v>84</v>
      </c>
      <c r="C90" s="17" t="s">
        <v>151</v>
      </c>
      <c r="D90" s="17" t="s">
        <v>117</v>
      </c>
      <c r="E90" s="18">
        <v>1</v>
      </c>
      <c r="F90" s="19" t="s">
        <v>60</v>
      </c>
      <c r="G90" s="20">
        <v>680</v>
      </c>
      <c r="H90" s="20">
        <f t="shared" si="3"/>
        <v>680</v>
      </c>
      <c r="I90" s="20" t="s">
        <v>33</v>
      </c>
      <c r="J90" s="19"/>
      <c r="K90" s="19"/>
      <c r="L90" s="19"/>
      <c r="M90" s="19"/>
      <c r="N90" s="19" t="s">
        <v>23</v>
      </c>
    </row>
    <row r="91" ht="24.95" customHeight="1" spans="1:14">
      <c r="A91" s="16"/>
      <c r="B91" s="12">
        <v>85</v>
      </c>
      <c r="C91" s="17" t="s">
        <v>152</v>
      </c>
      <c r="D91" s="17"/>
      <c r="E91" s="18">
        <v>1</v>
      </c>
      <c r="F91" s="19" t="s">
        <v>60</v>
      </c>
      <c r="G91" s="20">
        <v>80</v>
      </c>
      <c r="H91" s="20">
        <f t="shared" si="3"/>
        <v>80</v>
      </c>
      <c r="I91" s="19" t="s">
        <v>106</v>
      </c>
      <c r="J91" s="19"/>
      <c r="K91" s="19"/>
      <c r="L91" s="19"/>
      <c r="M91" s="19"/>
      <c r="N91" s="19" t="s">
        <v>23</v>
      </c>
    </row>
    <row r="92" ht="24.95" customHeight="1" spans="1:14">
      <c r="A92" s="16"/>
      <c r="B92" s="12">
        <v>86</v>
      </c>
      <c r="C92" s="17" t="s">
        <v>153</v>
      </c>
      <c r="D92" s="17" t="s">
        <v>148</v>
      </c>
      <c r="E92" s="18">
        <v>2</v>
      </c>
      <c r="F92" s="19" t="s">
        <v>60</v>
      </c>
      <c r="G92" s="20">
        <v>265.49</v>
      </c>
      <c r="H92" s="20">
        <f t="shared" si="3"/>
        <v>530.98</v>
      </c>
      <c r="I92" s="19" t="s">
        <v>154</v>
      </c>
      <c r="J92" s="19"/>
      <c r="K92" s="19"/>
      <c r="L92" s="19"/>
      <c r="M92" s="19"/>
      <c r="N92" s="19" t="s">
        <v>23</v>
      </c>
    </row>
    <row r="93" ht="24.95" customHeight="1" spans="1:14">
      <c r="A93" s="16"/>
      <c r="B93" s="12">
        <v>87</v>
      </c>
      <c r="C93" s="17" t="s">
        <v>155</v>
      </c>
      <c r="D93" s="17"/>
      <c r="E93" s="18">
        <v>1</v>
      </c>
      <c r="F93" s="19" t="s">
        <v>135</v>
      </c>
      <c r="G93" s="20">
        <v>412</v>
      </c>
      <c r="H93" s="20">
        <f t="shared" si="3"/>
        <v>412</v>
      </c>
      <c r="I93" s="19" t="s">
        <v>106</v>
      </c>
      <c r="J93" s="19"/>
      <c r="K93" s="19"/>
      <c r="L93" s="19"/>
      <c r="M93" s="19"/>
      <c r="N93" s="19" t="s">
        <v>23</v>
      </c>
    </row>
    <row r="94" ht="24.95" customHeight="1" spans="1:15">
      <c r="A94" s="16"/>
      <c r="B94" s="12">
        <v>88</v>
      </c>
      <c r="C94" s="17" t="s">
        <v>156</v>
      </c>
      <c r="D94" s="17" t="s">
        <v>132</v>
      </c>
      <c r="E94" s="18">
        <v>1</v>
      </c>
      <c r="F94" s="19" t="s">
        <v>135</v>
      </c>
      <c r="G94" s="20">
        <v>320</v>
      </c>
      <c r="H94" s="20">
        <f t="shared" si="3"/>
        <v>320</v>
      </c>
      <c r="I94" s="19" t="s">
        <v>106</v>
      </c>
      <c r="J94" s="19"/>
      <c r="K94" s="19"/>
      <c r="L94" s="19"/>
      <c r="M94" s="19"/>
      <c r="N94" s="19" t="s">
        <v>23</v>
      </c>
      <c r="O94" s="24"/>
    </row>
    <row r="95" ht="24.95" customHeight="1" spans="1:14">
      <c r="A95" s="16"/>
      <c r="B95" s="12">
        <v>89</v>
      </c>
      <c r="C95" s="17" t="s">
        <v>157</v>
      </c>
      <c r="D95" s="17" t="s">
        <v>117</v>
      </c>
      <c r="E95" s="18">
        <v>1</v>
      </c>
      <c r="F95" s="19" t="s">
        <v>60</v>
      </c>
      <c r="G95" s="20">
        <v>273.36</v>
      </c>
      <c r="H95" s="20">
        <f t="shared" si="3"/>
        <v>273.36</v>
      </c>
      <c r="I95" s="19" t="s">
        <v>158</v>
      </c>
      <c r="J95" s="19"/>
      <c r="K95" s="19"/>
      <c r="L95" s="19"/>
      <c r="M95" s="19"/>
      <c r="N95" s="19" t="s">
        <v>23</v>
      </c>
    </row>
    <row r="96" ht="24.95" customHeight="1" spans="1:14">
      <c r="A96" s="16"/>
      <c r="B96" s="12">
        <v>90</v>
      </c>
      <c r="C96" s="17" t="s">
        <v>159</v>
      </c>
      <c r="D96" s="17" t="s">
        <v>160</v>
      </c>
      <c r="E96" s="18">
        <v>15</v>
      </c>
      <c r="F96" s="19" t="s">
        <v>60</v>
      </c>
      <c r="G96" s="20">
        <v>33.85</v>
      </c>
      <c r="H96" s="20">
        <f t="shared" si="3"/>
        <v>507.75</v>
      </c>
      <c r="I96" s="19" t="s">
        <v>154</v>
      </c>
      <c r="J96" s="19"/>
      <c r="K96" s="19"/>
      <c r="L96" s="19"/>
      <c r="M96" s="19"/>
      <c r="N96" s="19" t="s">
        <v>23</v>
      </c>
    </row>
    <row r="97" ht="24.95" customHeight="1" spans="1:14">
      <c r="A97" s="16"/>
      <c r="B97" s="12">
        <v>91</v>
      </c>
      <c r="C97" s="17" t="s">
        <v>159</v>
      </c>
      <c r="D97" s="17" t="s">
        <v>148</v>
      </c>
      <c r="E97" s="18">
        <v>2</v>
      </c>
      <c r="F97" s="19" t="s">
        <v>60</v>
      </c>
      <c r="G97" s="20">
        <v>47.48</v>
      </c>
      <c r="H97" s="20">
        <f t="shared" si="3"/>
        <v>94.96</v>
      </c>
      <c r="I97" s="19" t="s">
        <v>154</v>
      </c>
      <c r="J97" s="19"/>
      <c r="K97" s="19"/>
      <c r="L97" s="19"/>
      <c r="M97" s="19"/>
      <c r="N97" s="19" t="s">
        <v>23</v>
      </c>
    </row>
    <row r="98" ht="24.95" customHeight="1" spans="1:14">
      <c r="A98" s="16"/>
      <c r="B98" s="12">
        <v>92</v>
      </c>
      <c r="C98" s="17" t="s">
        <v>161</v>
      </c>
      <c r="D98" s="17" t="s">
        <v>162</v>
      </c>
      <c r="E98" s="18">
        <v>84</v>
      </c>
      <c r="F98" s="19" t="s">
        <v>21</v>
      </c>
      <c r="G98" s="20">
        <v>25.75</v>
      </c>
      <c r="H98" s="20">
        <f t="shared" si="3"/>
        <v>2163</v>
      </c>
      <c r="I98" s="19" t="s">
        <v>158</v>
      </c>
      <c r="J98" s="19"/>
      <c r="K98" s="19"/>
      <c r="L98" s="19"/>
      <c r="M98" s="19"/>
      <c r="N98" s="19" t="s">
        <v>23</v>
      </c>
    </row>
    <row r="99" ht="24.95" customHeight="1" spans="1:14">
      <c r="A99" s="16"/>
      <c r="B99" s="12">
        <v>93</v>
      </c>
      <c r="C99" s="17" t="s">
        <v>163</v>
      </c>
      <c r="D99" s="17" t="s">
        <v>117</v>
      </c>
      <c r="E99" s="18">
        <v>26</v>
      </c>
      <c r="F99" s="19" t="s">
        <v>135</v>
      </c>
      <c r="G99" s="20">
        <v>85</v>
      </c>
      <c r="H99" s="20">
        <f t="shared" si="3"/>
        <v>2210</v>
      </c>
      <c r="I99" s="20" t="s">
        <v>33</v>
      </c>
      <c r="J99" s="19"/>
      <c r="K99" s="19"/>
      <c r="L99" s="19"/>
      <c r="M99" s="19"/>
      <c r="N99" s="19" t="s">
        <v>23</v>
      </c>
    </row>
    <row r="100" ht="39.95" customHeight="1" spans="1:14">
      <c r="A100" s="16"/>
      <c r="B100" s="12">
        <v>94</v>
      </c>
      <c r="C100" s="17" t="s">
        <v>164</v>
      </c>
      <c r="D100" s="17" t="s">
        <v>165</v>
      </c>
      <c r="E100" s="18">
        <v>21</v>
      </c>
      <c r="F100" s="19" t="s">
        <v>21</v>
      </c>
      <c r="G100" s="20">
        <v>18.97</v>
      </c>
      <c r="H100" s="20">
        <f t="shared" si="3"/>
        <v>398.37</v>
      </c>
      <c r="I100" s="19" t="s">
        <v>166</v>
      </c>
      <c r="J100" s="19"/>
      <c r="K100" s="19"/>
      <c r="L100" s="19"/>
      <c r="M100" s="19"/>
      <c r="N100" s="19" t="s">
        <v>23</v>
      </c>
    </row>
    <row r="101" ht="24.95" customHeight="1" spans="1:15">
      <c r="A101" s="16"/>
      <c r="B101" s="12">
        <v>95</v>
      </c>
      <c r="C101" s="17" t="s">
        <v>167</v>
      </c>
      <c r="D101" s="17" t="s">
        <v>168</v>
      </c>
      <c r="E101" s="18">
        <v>3</v>
      </c>
      <c r="F101" s="19" t="s">
        <v>135</v>
      </c>
      <c r="G101" s="20">
        <v>98</v>
      </c>
      <c r="H101" s="20">
        <f t="shared" si="3"/>
        <v>294</v>
      </c>
      <c r="I101" s="19" t="s">
        <v>106</v>
      </c>
      <c r="J101" s="19"/>
      <c r="K101" s="19"/>
      <c r="L101" s="19"/>
      <c r="M101" s="19"/>
      <c r="N101" s="19" t="s">
        <v>23</v>
      </c>
      <c r="O101" s="24"/>
    </row>
    <row r="102" ht="63" customHeight="1" spans="1:14">
      <c r="A102" s="16"/>
      <c r="B102" s="12">
        <v>96</v>
      </c>
      <c r="C102" s="17" t="s">
        <v>169</v>
      </c>
      <c r="D102" s="17" t="s">
        <v>170</v>
      </c>
      <c r="E102" s="18">
        <v>2</v>
      </c>
      <c r="F102" s="19" t="s">
        <v>171</v>
      </c>
      <c r="G102" s="20">
        <v>3525</v>
      </c>
      <c r="H102" s="20">
        <f t="shared" si="3"/>
        <v>7050</v>
      </c>
      <c r="I102" s="19" t="s">
        <v>106</v>
      </c>
      <c r="J102" s="19"/>
      <c r="K102" s="19"/>
      <c r="L102" s="19"/>
      <c r="M102" s="19"/>
      <c r="N102" s="19" t="s">
        <v>23</v>
      </c>
    </row>
    <row r="103" ht="24.95" customHeight="1" spans="1:14">
      <c r="A103" s="16"/>
      <c r="B103" s="12">
        <v>97</v>
      </c>
      <c r="C103" s="17" t="s">
        <v>172</v>
      </c>
      <c r="D103" s="17" t="s">
        <v>173</v>
      </c>
      <c r="E103" s="18">
        <v>4</v>
      </c>
      <c r="F103" s="19" t="s">
        <v>60</v>
      </c>
      <c r="G103" s="20">
        <v>169.2</v>
      </c>
      <c r="H103" s="20">
        <f t="shared" si="3"/>
        <v>676.8</v>
      </c>
      <c r="I103" s="19" t="s">
        <v>106</v>
      </c>
      <c r="J103" s="19"/>
      <c r="K103" s="19"/>
      <c r="L103" s="19"/>
      <c r="M103" s="19"/>
      <c r="N103" s="19" t="s">
        <v>23</v>
      </c>
    </row>
    <row r="104" ht="24.95" customHeight="1" spans="1:14">
      <c r="A104" s="16"/>
      <c r="B104" s="12">
        <v>98</v>
      </c>
      <c r="C104" s="17" t="s">
        <v>174</v>
      </c>
      <c r="D104" s="17" t="s">
        <v>175</v>
      </c>
      <c r="E104" s="18">
        <v>6</v>
      </c>
      <c r="F104" s="19" t="s">
        <v>60</v>
      </c>
      <c r="G104" s="20">
        <v>57.52</v>
      </c>
      <c r="H104" s="20">
        <f t="shared" si="3"/>
        <v>345.12</v>
      </c>
      <c r="I104" s="19" t="s">
        <v>128</v>
      </c>
      <c r="J104" s="19"/>
      <c r="K104" s="19"/>
      <c r="L104" s="19"/>
      <c r="M104" s="19"/>
      <c r="N104" s="19" t="s">
        <v>23</v>
      </c>
    </row>
    <row r="105" ht="24.95" customHeight="1" spans="1:14">
      <c r="A105" s="16"/>
      <c r="B105" s="12">
        <v>99</v>
      </c>
      <c r="C105" s="17" t="s">
        <v>176</v>
      </c>
      <c r="D105" s="17" t="s">
        <v>177</v>
      </c>
      <c r="E105" s="18">
        <v>1</v>
      </c>
      <c r="F105" s="19" t="s">
        <v>178</v>
      </c>
      <c r="G105" s="20">
        <v>100</v>
      </c>
      <c r="H105" s="20">
        <f t="shared" si="3"/>
        <v>100</v>
      </c>
      <c r="I105" s="19" t="s">
        <v>106</v>
      </c>
      <c r="J105" s="19"/>
      <c r="K105" s="19"/>
      <c r="L105" s="19"/>
      <c r="M105" s="19"/>
      <c r="N105" s="19" t="s">
        <v>23</v>
      </c>
    </row>
    <row r="106" ht="24.95" customHeight="1" spans="1:15">
      <c r="A106" s="16"/>
      <c r="B106" s="12">
        <v>100</v>
      </c>
      <c r="C106" s="17" t="s">
        <v>179</v>
      </c>
      <c r="D106" s="25" t="s">
        <v>180</v>
      </c>
      <c r="E106" s="18">
        <v>370</v>
      </c>
      <c r="F106" s="19" t="s">
        <v>21</v>
      </c>
      <c r="G106" s="20">
        <v>47.85</v>
      </c>
      <c r="H106" s="20">
        <f t="shared" si="3"/>
        <v>17704.5</v>
      </c>
      <c r="I106" s="19" t="s">
        <v>106</v>
      </c>
      <c r="J106" s="19"/>
      <c r="K106" s="19"/>
      <c r="L106" s="19"/>
      <c r="M106" s="19"/>
      <c r="N106" s="19" t="s">
        <v>23</v>
      </c>
      <c r="O106" s="24"/>
    </row>
    <row r="107" ht="22.5" spans="1:15">
      <c r="A107" s="16"/>
      <c r="B107" s="12">
        <v>101</v>
      </c>
      <c r="C107" s="17" t="s">
        <v>179</v>
      </c>
      <c r="D107" s="25" t="s">
        <v>181</v>
      </c>
      <c r="E107" s="18">
        <v>324</v>
      </c>
      <c r="F107" s="19" t="s">
        <v>21</v>
      </c>
      <c r="G107" s="20">
        <v>33.6</v>
      </c>
      <c r="H107" s="20">
        <f t="shared" si="3"/>
        <v>10886.4</v>
      </c>
      <c r="I107" s="19" t="s">
        <v>106</v>
      </c>
      <c r="J107" s="19"/>
      <c r="K107" s="19"/>
      <c r="L107" s="19"/>
      <c r="M107" s="19"/>
      <c r="N107" s="19" t="s">
        <v>23</v>
      </c>
      <c r="O107" s="24"/>
    </row>
    <row r="108" ht="24.95" customHeight="1" spans="1:15">
      <c r="A108" s="16"/>
      <c r="B108" s="12">
        <v>102</v>
      </c>
      <c r="C108" s="17" t="s">
        <v>179</v>
      </c>
      <c r="D108" s="25" t="s">
        <v>182</v>
      </c>
      <c r="E108" s="18">
        <v>300</v>
      </c>
      <c r="F108" s="19" t="s">
        <v>21</v>
      </c>
      <c r="G108" s="20">
        <v>8</v>
      </c>
      <c r="H108" s="20">
        <f t="shared" si="3"/>
        <v>2400</v>
      </c>
      <c r="I108" s="19" t="s">
        <v>183</v>
      </c>
      <c r="J108" s="19"/>
      <c r="K108" s="19"/>
      <c r="L108" s="19"/>
      <c r="M108" s="19"/>
      <c r="N108" s="19" t="s">
        <v>23</v>
      </c>
      <c r="O108" s="24"/>
    </row>
    <row r="109" ht="24.95" customHeight="1" spans="1:15">
      <c r="A109" s="16"/>
      <c r="B109" s="12">
        <v>103</v>
      </c>
      <c r="C109" s="17" t="s">
        <v>179</v>
      </c>
      <c r="D109" s="25" t="s">
        <v>184</v>
      </c>
      <c r="E109" s="18">
        <v>196</v>
      </c>
      <c r="F109" s="19" t="s">
        <v>21</v>
      </c>
      <c r="G109" s="20">
        <v>6.5</v>
      </c>
      <c r="H109" s="20">
        <f t="shared" si="3"/>
        <v>1274</v>
      </c>
      <c r="I109" s="19" t="s">
        <v>183</v>
      </c>
      <c r="J109" s="19"/>
      <c r="K109" s="19"/>
      <c r="L109" s="19"/>
      <c r="M109" s="19"/>
      <c r="N109" s="19" t="s">
        <v>23</v>
      </c>
      <c r="O109" s="24"/>
    </row>
    <row r="110" ht="22.5" spans="1:15">
      <c r="A110" s="16"/>
      <c r="B110" s="12">
        <v>104</v>
      </c>
      <c r="C110" s="17" t="s">
        <v>179</v>
      </c>
      <c r="D110" s="25" t="s">
        <v>185</v>
      </c>
      <c r="E110" s="18">
        <v>191</v>
      </c>
      <c r="F110" s="19" t="s">
        <v>21</v>
      </c>
      <c r="G110" s="20">
        <v>3.8</v>
      </c>
      <c r="H110" s="20">
        <f t="shared" si="3"/>
        <v>725.8</v>
      </c>
      <c r="I110" s="19" t="s">
        <v>106</v>
      </c>
      <c r="J110" s="19"/>
      <c r="K110" s="19"/>
      <c r="L110" s="19"/>
      <c r="M110" s="19"/>
      <c r="N110" s="19" t="s">
        <v>23</v>
      </c>
      <c r="O110" s="24"/>
    </row>
    <row r="111" ht="33.75" spans="1:14">
      <c r="A111" s="16"/>
      <c r="B111" s="12">
        <v>105</v>
      </c>
      <c r="C111" s="17" t="s">
        <v>186</v>
      </c>
      <c r="D111" s="17" t="s">
        <v>187</v>
      </c>
      <c r="E111" s="18">
        <v>8.72</v>
      </c>
      <c r="F111" s="19" t="s">
        <v>21</v>
      </c>
      <c r="G111" s="20">
        <v>46.5</v>
      </c>
      <c r="H111" s="20">
        <f t="shared" si="3"/>
        <v>405.48</v>
      </c>
      <c r="I111" s="20" t="s">
        <v>33</v>
      </c>
      <c r="J111" s="19"/>
      <c r="K111" s="19"/>
      <c r="L111" s="19"/>
      <c r="M111" s="19"/>
      <c r="N111" s="19"/>
    </row>
    <row r="112" ht="24.95" customHeight="1" spans="1:14">
      <c r="A112" s="16"/>
      <c r="B112" s="12">
        <v>106</v>
      </c>
      <c r="C112" s="17" t="s">
        <v>188</v>
      </c>
      <c r="D112" s="17" t="s">
        <v>189</v>
      </c>
      <c r="E112" s="18">
        <v>2</v>
      </c>
      <c r="F112" s="19" t="s">
        <v>60</v>
      </c>
      <c r="G112" s="20">
        <v>374</v>
      </c>
      <c r="H112" s="20">
        <f t="shared" ref="H112:H136" si="4">E112*G112</f>
        <v>748</v>
      </c>
      <c r="I112" s="19" t="s">
        <v>106</v>
      </c>
      <c r="J112" s="19"/>
      <c r="K112" s="19"/>
      <c r="L112" s="19"/>
      <c r="M112" s="19"/>
      <c r="N112" s="19" t="s">
        <v>23</v>
      </c>
    </row>
    <row r="113" ht="24.95" customHeight="1" spans="1:14">
      <c r="A113" s="16"/>
      <c r="B113" s="12">
        <v>107</v>
      </c>
      <c r="C113" s="17" t="s">
        <v>190</v>
      </c>
      <c r="D113" s="17" t="s">
        <v>191</v>
      </c>
      <c r="E113" s="18">
        <v>1</v>
      </c>
      <c r="F113" s="19" t="s">
        <v>60</v>
      </c>
      <c r="G113" s="20">
        <v>2660</v>
      </c>
      <c r="H113" s="20">
        <f t="shared" si="4"/>
        <v>2660</v>
      </c>
      <c r="I113" s="19" t="s">
        <v>106</v>
      </c>
      <c r="J113" s="19"/>
      <c r="K113" s="19"/>
      <c r="L113" s="19"/>
      <c r="M113" s="19"/>
      <c r="N113" s="19" t="s">
        <v>23</v>
      </c>
    </row>
    <row r="114" ht="24.95" customHeight="1" spans="1:14">
      <c r="A114" s="16"/>
      <c r="B114" s="12">
        <v>108</v>
      </c>
      <c r="C114" s="17" t="s">
        <v>192</v>
      </c>
      <c r="D114" s="17" t="s">
        <v>193</v>
      </c>
      <c r="E114" s="18">
        <v>1</v>
      </c>
      <c r="F114" s="19" t="s">
        <v>60</v>
      </c>
      <c r="G114" s="20">
        <v>4760</v>
      </c>
      <c r="H114" s="20">
        <f t="shared" si="4"/>
        <v>4760</v>
      </c>
      <c r="I114" s="19" t="s">
        <v>106</v>
      </c>
      <c r="J114" s="19"/>
      <c r="K114" s="19"/>
      <c r="L114" s="19"/>
      <c r="M114" s="19"/>
      <c r="N114" s="19" t="s">
        <v>23</v>
      </c>
    </row>
    <row r="115" ht="24.95" customHeight="1" spans="1:14">
      <c r="A115" s="16"/>
      <c r="B115" s="12">
        <v>109</v>
      </c>
      <c r="C115" s="17" t="s">
        <v>194</v>
      </c>
      <c r="D115" s="17" t="s">
        <v>195</v>
      </c>
      <c r="E115" s="18">
        <v>1</v>
      </c>
      <c r="F115" s="19" t="s">
        <v>60</v>
      </c>
      <c r="G115" s="20">
        <v>4300</v>
      </c>
      <c r="H115" s="20">
        <f t="shared" si="4"/>
        <v>4300</v>
      </c>
      <c r="I115" s="19" t="s">
        <v>106</v>
      </c>
      <c r="J115" s="19"/>
      <c r="K115" s="19"/>
      <c r="L115" s="19"/>
      <c r="M115" s="19"/>
      <c r="N115" s="19" t="s">
        <v>23</v>
      </c>
    </row>
    <row r="116" ht="24.95" customHeight="1" spans="1:14">
      <c r="A116" s="16"/>
      <c r="B116" s="12">
        <v>110</v>
      </c>
      <c r="C116" s="17" t="s">
        <v>194</v>
      </c>
      <c r="D116" s="17" t="s">
        <v>196</v>
      </c>
      <c r="E116" s="18">
        <v>1</v>
      </c>
      <c r="F116" s="19" t="s">
        <v>60</v>
      </c>
      <c r="G116" s="20">
        <v>4300</v>
      </c>
      <c r="H116" s="20">
        <f t="shared" si="4"/>
        <v>4300</v>
      </c>
      <c r="I116" s="19" t="s">
        <v>106</v>
      </c>
      <c r="J116" s="19"/>
      <c r="K116" s="19"/>
      <c r="L116" s="19"/>
      <c r="M116" s="19"/>
      <c r="N116" s="19" t="s">
        <v>23</v>
      </c>
    </row>
    <row r="117" ht="24.95" customHeight="1" spans="1:14">
      <c r="A117" s="16"/>
      <c r="B117" s="12">
        <v>111</v>
      </c>
      <c r="C117" s="17" t="s">
        <v>197</v>
      </c>
      <c r="D117" s="17" t="s">
        <v>198</v>
      </c>
      <c r="E117" s="18">
        <v>16</v>
      </c>
      <c r="F117" s="19" t="s">
        <v>199</v>
      </c>
      <c r="G117" s="20">
        <v>168.14</v>
      </c>
      <c r="H117" s="20">
        <f t="shared" si="4"/>
        <v>2690.24</v>
      </c>
      <c r="I117" s="19" t="s">
        <v>128</v>
      </c>
      <c r="J117" s="19"/>
      <c r="K117" s="19"/>
      <c r="L117" s="19"/>
      <c r="M117" s="19"/>
      <c r="N117" s="19" t="s">
        <v>23</v>
      </c>
    </row>
    <row r="118" ht="24.95" customHeight="1" spans="1:14">
      <c r="A118" s="16"/>
      <c r="B118" s="12">
        <v>112</v>
      </c>
      <c r="C118" s="17" t="s">
        <v>200</v>
      </c>
      <c r="D118" s="17"/>
      <c r="E118" s="18">
        <v>182</v>
      </c>
      <c r="F118" s="19" t="s">
        <v>21</v>
      </c>
      <c r="G118" s="20">
        <v>3.1</v>
      </c>
      <c r="H118" s="20">
        <f t="shared" si="4"/>
        <v>564.2</v>
      </c>
      <c r="I118" s="19" t="s">
        <v>128</v>
      </c>
      <c r="J118" s="19"/>
      <c r="K118" s="19"/>
      <c r="L118" s="19"/>
      <c r="M118" s="19"/>
      <c r="N118" s="19" t="s">
        <v>23</v>
      </c>
    </row>
    <row r="119" ht="24.95" customHeight="1" spans="1:15">
      <c r="A119" s="16"/>
      <c r="B119" s="12">
        <v>113</v>
      </c>
      <c r="C119" s="17" t="s">
        <v>201</v>
      </c>
      <c r="D119" s="17" t="s">
        <v>202</v>
      </c>
      <c r="E119" s="18">
        <v>1</v>
      </c>
      <c r="F119" s="19" t="s">
        <v>203</v>
      </c>
      <c r="G119" s="20">
        <v>180</v>
      </c>
      <c r="H119" s="20">
        <f t="shared" si="4"/>
        <v>180</v>
      </c>
      <c r="I119" s="19" t="s">
        <v>106</v>
      </c>
      <c r="J119" s="19"/>
      <c r="K119" s="19"/>
      <c r="L119" s="19"/>
      <c r="M119" s="19"/>
      <c r="N119" s="19" t="s">
        <v>23</v>
      </c>
      <c r="O119" s="24"/>
    </row>
    <row r="120" ht="24.95" customHeight="1" spans="1:14">
      <c r="A120" s="16"/>
      <c r="B120" s="12">
        <v>114</v>
      </c>
      <c r="C120" s="17" t="s">
        <v>204</v>
      </c>
      <c r="D120" s="17" t="s">
        <v>205</v>
      </c>
      <c r="E120" s="18">
        <v>2</v>
      </c>
      <c r="F120" s="19" t="s">
        <v>60</v>
      </c>
      <c r="G120" s="20">
        <v>100</v>
      </c>
      <c r="H120" s="20">
        <f t="shared" si="4"/>
        <v>200</v>
      </c>
      <c r="I120" s="20" t="s">
        <v>33</v>
      </c>
      <c r="J120" s="19"/>
      <c r="K120" s="19"/>
      <c r="L120" s="19"/>
      <c r="M120" s="19"/>
      <c r="N120" s="19" t="s">
        <v>23</v>
      </c>
    </row>
    <row r="121" ht="24.95" customHeight="1" spans="1:14">
      <c r="A121" s="16"/>
      <c r="B121" s="12">
        <v>115</v>
      </c>
      <c r="C121" s="17" t="s">
        <v>206</v>
      </c>
      <c r="D121" s="17" t="s">
        <v>207</v>
      </c>
      <c r="E121" s="18">
        <v>2</v>
      </c>
      <c r="F121" s="19" t="s">
        <v>60</v>
      </c>
      <c r="G121" s="20">
        <v>60</v>
      </c>
      <c r="H121" s="20">
        <f t="shared" si="4"/>
        <v>120</v>
      </c>
      <c r="I121" s="20" t="s">
        <v>33</v>
      </c>
      <c r="J121" s="19"/>
      <c r="K121" s="19"/>
      <c r="L121" s="19"/>
      <c r="M121" s="19"/>
      <c r="N121" s="19" t="s">
        <v>23</v>
      </c>
    </row>
    <row r="122" ht="24.95" customHeight="1" spans="1:14">
      <c r="A122" s="16"/>
      <c r="B122" s="12">
        <v>116</v>
      </c>
      <c r="C122" s="17" t="s">
        <v>208</v>
      </c>
      <c r="D122" s="17" t="s">
        <v>209</v>
      </c>
      <c r="E122" s="18">
        <v>15</v>
      </c>
      <c r="F122" s="19" t="s">
        <v>60</v>
      </c>
      <c r="G122" s="20">
        <v>120</v>
      </c>
      <c r="H122" s="20">
        <f t="shared" si="4"/>
        <v>1800</v>
      </c>
      <c r="I122" s="20" t="s">
        <v>33</v>
      </c>
      <c r="J122" s="19"/>
      <c r="K122" s="19"/>
      <c r="L122" s="19"/>
      <c r="M122" s="19"/>
      <c r="N122" s="19" t="s">
        <v>23</v>
      </c>
    </row>
    <row r="123" ht="24.95" customHeight="1" spans="1:14">
      <c r="A123" s="16"/>
      <c r="B123" s="12">
        <v>117</v>
      </c>
      <c r="C123" s="17" t="s">
        <v>210</v>
      </c>
      <c r="D123" s="17"/>
      <c r="E123" s="18">
        <v>2</v>
      </c>
      <c r="F123" s="19" t="s">
        <v>60</v>
      </c>
      <c r="G123" s="20">
        <v>8000</v>
      </c>
      <c r="H123" s="20">
        <f t="shared" si="4"/>
        <v>16000</v>
      </c>
      <c r="I123" s="20" t="s">
        <v>33</v>
      </c>
      <c r="J123" s="19"/>
      <c r="K123" s="19"/>
      <c r="L123" s="19"/>
      <c r="M123" s="19"/>
      <c r="N123" s="19" t="s">
        <v>23</v>
      </c>
    </row>
    <row r="124" ht="41.25" customHeight="1" spans="1:14">
      <c r="A124" s="16"/>
      <c r="B124" s="12">
        <v>118</v>
      </c>
      <c r="C124" s="17" t="s">
        <v>211</v>
      </c>
      <c r="D124" s="17" t="s">
        <v>212</v>
      </c>
      <c r="E124" s="18">
        <v>6</v>
      </c>
      <c r="F124" s="19" t="s">
        <v>171</v>
      </c>
      <c r="G124" s="20">
        <v>48</v>
      </c>
      <c r="H124" s="20">
        <f t="shared" si="4"/>
        <v>288</v>
      </c>
      <c r="I124" s="19" t="s">
        <v>106</v>
      </c>
      <c r="J124" s="19"/>
      <c r="K124" s="19"/>
      <c r="L124" s="19"/>
      <c r="M124" s="19"/>
      <c r="N124" s="19" t="s">
        <v>23</v>
      </c>
    </row>
    <row r="125" ht="40.5" customHeight="1" spans="1:14">
      <c r="A125" s="16"/>
      <c r="B125" s="12">
        <v>119</v>
      </c>
      <c r="C125" s="17" t="s">
        <v>211</v>
      </c>
      <c r="D125" s="17" t="s">
        <v>213</v>
      </c>
      <c r="E125" s="18">
        <v>1</v>
      </c>
      <c r="F125" s="19" t="s">
        <v>171</v>
      </c>
      <c r="G125" s="20">
        <v>105</v>
      </c>
      <c r="H125" s="20">
        <f t="shared" si="4"/>
        <v>105</v>
      </c>
      <c r="I125" s="19" t="s">
        <v>106</v>
      </c>
      <c r="J125" s="19"/>
      <c r="K125" s="19"/>
      <c r="L125" s="19"/>
      <c r="M125" s="19"/>
      <c r="N125" s="19" t="s">
        <v>23</v>
      </c>
    </row>
    <row r="126" ht="24.95" customHeight="1" spans="1:14">
      <c r="A126" s="16"/>
      <c r="B126" s="12">
        <v>120</v>
      </c>
      <c r="C126" s="17" t="s">
        <v>211</v>
      </c>
      <c r="D126" s="17" t="s">
        <v>214</v>
      </c>
      <c r="E126" s="18">
        <v>2</v>
      </c>
      <c r="F126" s="19" t="s">
        <v>171</v>
      </c>
      <c r="G126" s="20">
        <v>55</v>
      </c>
      <c r="H126" s="20">
        <f t="shared" si="4"/>
        <v>110</v>
      </c>
      <c r="I126" s="19" t="s">
        <v>106</v>
      </c>
      <c r="J126" s="19"/>
      <c r="K126" s="19"/>
      <c r="L126" s="19"/>
      <c r="M126" s="19"/>
      <c r="N126" s="19" t="s">
        <v>23</v>
      </c>
    </row>
    <row r="127" ht="24.95" customHeight="1" spans="1:14">
      <c r="A127" s="16"/>
      <c r="B127" s="12">
        <v>121</v>
      </c>
      <c r="C127" s="17" t="s">
        <v>215</v>
      </c>
      <c r="D127" s="17" t="s">
        <v>216</v>
      </c>
      <c r="E127" s="18">
        <v>15</v>
      </c>
      <c r="F127" s="19" t="s">
        <v>171</v>
      </c>
      <c r="G127" s="20">
        <v>105</v>
      </c>
      <c r="H127" s="20">
        <f t="shared" si="4"/>
        <v>1575</v>
      </c>
      <c r="I127" s="20" t="s">
        <v>33</v>
      </c>
      <c r="J127" s="19"/>
      <c r="K127" s="19"/>
      <c r="L127" s="19"/>
      <c r="M127" s="19"/>
      <c r="N127" s="19" t="s">
        <v>23</v>
      </c>
    </row>
    <row r="128" ht="24.95" customHeight="1" spans="1:14">
      <c r="A128" s="16"/>
      <c r="B128" s="12">
        <v>122</v>
      </c>
      <c r="C128" s="17" t="s">
        <v>217</v>
      </c>
      <c r="D128" s="17" t="s">
        <v>218</v>
      </c>
      <c r="E128" s="18">
        <v>26</v>
      </c>
      <c r="F128" s="19" t="s">
        <v>171</v>
      </c>
      <c r="G128" s="20">
        <v>135</v>
      </c>
      <c r="H128" s="20">
        <f t="shared" si="4"/>
        <v>3510</v>
      </c>
      <c r="I128" s="20" t="s">
        <v>33</v>
      </c>
      <c r="J128" s="19"/>
      <c r="K128" s="19"/>
      <c r="L128" s="19"/>
      <c r="M128" s="19"/>
      <c r="N128" s="19" t="s">
        <v>23</v>
      </c>
    </row>
    <row r="129" ht="24.95" customHeight="1" spans="1:14">
      <c r="A129" s="16"/>
      <c r="B129" s="12">
        <v>123</v>
      </c>
      <c r="C129" s="17" t="s">
        <v>219</v>
      </c>
      <c r="D129" s="17" t="s">
        <v>220</v>
      </c>
      <c r="E129" s="18">
        <v>7</v>
      </c>
      <c r="F129" s="19" t="s">
        <v>171</v>
      </c>
      <c r="G129" s="20">
        <v>650</v>
      </c>
      <c r="H129" s="20">
        <f t="shared" si="4"/>
        <v>4550</v>
      </c>
      <c r="I129" s="19" t="s">
        <v>106</v>
      </c>
      <c r="J129" s="19"/>
      <c r="K129" s="19"/>
      <c r="L129" s="19"/>
      <c r="M129" s="19"/>
      <c r="N129" s="19" t="s">
        <v>23</v>
      </c>
    </row>
    <row r="130" ht="24.95" customHeight="1" spans="1:14">
      <c r="A130" s="16"/>
      <c r="B130" s="12">
        <v>124</v>
      </c>
      <c r="C130" s="17" t="s">
        <v>221</v>
      </c>
      <c r="D130" s="17"/>
      <c r="E130" s="18">
        <v>1</v>
      </c>
      <c r="F130" s="19" t="s">
        <v>171</v>
      </c>
      <c r="G130" s="20">
        <v>4000</v>
      </c>
      <c r="H130" s="20">
        <f t="shared" si="4"/>
        <v>4000</v>
      </c>
      <c r="I130" s="19" t="s">
        <v>106</v>
      </c>
      <c r="J130" s="19"/>
      <c r="K130" s="19"/>
      <c r="L130" s="19"/>
      <c r="M130" s="19"/>
      <c r="N130" s="19" t="s">
        <v>23</v>
      </c>
    </row>
    <row r="131" ht="24.95" customHeight="1" spans="1:14">
      <c r="A131" s="16"/>
      <c r="B131" s="12">
        <v>125</v>
      </c>
      <c r="C131" s="17" t="s">
        <v>222</v>
      </c>
      <c r="D131" s="17"/>
      <c r="E131" s="18">
        <v>2</v>
      </c>
      <c r="F131" s="19" t="s">
        <v>135</v>
      </c>
      <c r="G131" s="20">
        <v>1500</v>
      </c>
      <c r="H131" s="20">
        <f t="shared" si="4"/>
        <v>3000</v>
      </c>
      <c r="I131" s="19" t="s">
        <v>106</v>
      </c>
      <c r="J131" s="19"/>
      <c r="K131" s="19"/>
      <c r="L131" s="19"/>
      <c r="M131" s="19"/>
      <c r="N131" s="19" t="s">
        <v>23</v>
      </c>
    </row>
    <row r="132" ht="24.95" customHeight="1" spans="1:14">
      <c r="A132" s="16"/>
      <c r="B132" s="12">
        <v>126</v>
      </c>
      <c r="C132" s="17" t="s">
        <v>223</v>
      </c>
      <c r="D132" s="17"/>
      <c r="E132" s="18">
        <v>4</v>
      </c>
      <c r="F132" s="19" t="s">
        <v>60</v>
      </c>
      <c r="G132" s="20">
        <v>115</v>
      </c>
      <c r="H132" s="20">
        <f t="shared" si="4"/>
        <v>460</v>
      </c>
      <c r="I132" s="19" t="s">
        <v>106</v>
      </c>
      <c r="J132" s="19"/>
      <c r="K132" s="19"/>
      <c r="L132" s="19"/>
      <c r="M132" s="19"/>
      <c r="N132" s="19" t="s">
        <v>23</v>
      </c>
    </row>
    <row r="133" ht="24.95" customHeight="1" spans="1:14">
      <c r="A133" s="16"/>
      <c r="B133" s="12">
        <v>127</v>
      </c>
      <c r="C133" s="17" t="s">
        <v>224</v>
      </c>
      <c r="D133" s="17"/>
      <c r="E133" s="18">
        <v>4</v>
      </c>
      <c r="F133" s="19" t="s">
        <v>135</v>
      </c>
      <c r="G133" s="20">
        <v>45</v>
      </c>
      <c r="H133" s="20">
        <f t="shared" si="4"/>
        <v>180</v>
      </c>
      <c r="I133" s="19" t="s">
        <v>106</v>
      </c>
      <c r="J133" s="19"/>
      <c r="K133" s="19"/>
      <c r="L133" s="19"/>
      <c r="M133" s="19"/>
      <c r="N133" s="19" t="s">
        <v>23</v>
      </c>
    </row>
    <row r="134" ht="24.95" customHeight="1" spans="1:14">
      <c r="A134" s="16"/>
      <c r="B134" s="12">
        <v>128</v>
      </c>
      <c r="C134" s="17" t="s">
        <v>225</v>
      </c>
      <c r="D134" s="17"/>
      <c r="E134" s="18">
        <v>1</v>
      </c>
      <c r="F134" s="19" t="s">
        <v>60</v>
      </c>
      <c r="G134" s="20">
        <v>35</v>
      </c>
      <c r="H134" s="20">
        <f t="shared" si="4"/>
        <v>35</v>
      </c>
      <c r="I134" s="19" t="s">
        <v>106</v>
      </c>
      <c r="J134" s="19"/>
      <c r="K134" s="19"/>
      <c r="L134" s="19"/>
      <c r="M134" s="19"/>
      <c r="N134" s="19" t="s">
        <v>23</v>
      </c>
    </row>
    <row r="135" ht="24.95" customHeight="1" spans="1:14">
      <c r="A135" s="16"/>
      <c r="B135" s="12">
        <v>129</v>
      </c>
      <c r="C135" s="17" t="s">
        <v>226</v>
      </c>
      <c r="D135" s="17" t="s">
        <v>227</v>
      </c>
      <c r="E135" s="18">
        <v>31</v>
      </c>
      <c r="F135" s="19" t="s">
        <v>171</v>
      </c>
      <c r="G135" s="20">
        <v>105</v>
      </c>
      <c r="H135" s="20">
        <f t="shared" si="4"/>
        <v>3255</v>
      </c>
      <c r="I135" s="19" t="s">
        <v>106</v>
      </c>
      <c r="J135" s="19"/>
      <c r="K135" s="19"/>
      <c r="L135" s="19"/>
      <c r="M135" s="19"/>
      <c r="N135" s="19" t="s">
        <v>23</v>
      </c>
    </row>
    <row r="136" ht="24.95" customHeight="1" spans="1:14">
      <c r="A136" s="16"/>
      <c r="B136" s="12">
        <v>130</v>
      </c>
      <c r="C136" s="26"/>
      <c r="D136" s="26"/>
      <c r="E136" s="27"/>
      <c r="F136" s="12"/>
      <c r="G136" s="28"/>
      <c r="H136" s="20"/>
      <c r="I136" s="19"/>
      <c r="J136" s="19"/>
      <c r="K136" s="19"/>
      <c r="L136" s="19"/>
      <c r="M136" s="19"/>
      <c r="N136" s="19"/>
    </row>
    <row r="137" ht="24.95" customHeight="1" spans="1:14">
      <c r="A137" s="16"/>
      <c r="B137" s="12">
        <v>131</v>
      </c>
      <c r="C137" s="26"/>
      <c r="D137" s="26"/>
      <c r="E137" s="27"/>
      <c r="F137" s="12"/>
      <c r="G137" s="28"/>
      <c r="H137" s="28"/>
      <c r="I137" s="26"/>
      <c r="J137" s="19"/>
      <c r="K137" s="19"/>
      <c r="L137" s="19"/>
      <c r="M137" s="19"/>
      <c r="N137" s="19"/>
    </row>
    <row r="138" ht="20.45" customHeight="1" spans="1:14">
      <c r="A138" s="16"/>
      <c r="B138" s="12" t="s">
        <v>228</v>
      </c>
      <c r="C138" s="12"/>
      <c r="D138" s="12"/>
      <c r="E138" s="13"/>
      <c r="F138" s="12"/>
      <c r="G138" s="14"/>
      <c r="H138" s="14">
        <f>SUM(H7:H137)</f>
        <v>1297552.48141601</v>
      </c>
      <c r="I138" s="12"/>
      <c r="J138" s="12"/>
      <c r="K138" s="12"/>
      <c r="L138" s="12"/>
      <c r="M138" s="12"/>
      <c r="N138" s="12"/>
    </row>
    <row r="139" ht="21" customHeight="1" spans="1:14">
      <c r="A139" s="16"/>
      <c r="B139" s="15"/>
      <c r="C139" s="15"/>
      <c r="D139" s="15"/>
      <c r="E139" s="29"/>
      <c r="F139" s="15"/>
      <c r="G139" s="30"/>
      <c r="H139" s="30"/>
      <c r="I139" s="15"/>
      <c r="J139" s="15"/>
      <c r="K139" s="15"/>
      <c r="L139" s="15"/>
      <c r="M139" s="15"/>
      <c r="N139" s="15"/>
    </row>
    <row r="140" ht="48" customHeight="1" spans="1:14">
      <c r="A140" s="12" t="s">
        <v>229</v>
      </c>
      <c r="B140" s="12"/>
      <c r="C140" s="12"/>
      <c r="D140" s="12"/>
      <c r="E140" s="13"/>
      <c r="F140" s="12"/>
      <c r="G140" s="14"/>
      <c r="H140" s="14"/>
      <c r="I140" s="12"/>
      <c r="J140" s="12"/>
      <c r="K140" s="12"/>
      <c r="L140" s="12"/>
      <c r="M140" s="12"/>
      <c r="N140" s="12"/>
    </row>
    <row r="141" spans="1:14">
      <c r="A141" s="12" t="s">
        <v>230</v>
      </c>
      <c r="B141" s="12"/>
      <c r="C141" s="12"/>
      <c r="D141" s="26" t="s">
        <v>231</v>
      </c>
      <c r="E141" s="27"/>
      <c r="F141" s="26"/>
      <c r="G141" s="28"/>
      <c r="H141" s="28"/>
      <c r="I141" s="26"/>
      <c r="J141" s="26" t="s">
        <v>232</v>
      </c>
      <c r="K141" s="26"/>
      <c r="L141" s="26"/>
      <c r="M141" s="26"/>
      <c r="N141" s="26"/>
    </row>
    <row r="142" spans="1:14">
      <c r="A142" s="12"/>
      <c r="B142" s="12"/>
      <c r="C142" s="12"/>
      <c r="D142" s="26"/>
      <c r="E142" s="27"/>
      <c r="F142" s="26"/>
      <c r="G142" s="28"/>
      <c r="H142" s="28"/>
      <c r="I142" s="26"/>
      <c r="J142" s="26"/>
      <c r="K142" s="26"/>
      <c r="L142" s="26"/>
      <c r="M142" s="26"/>
      <c r="N142" s="26"/>
    </row>
    <row r="143" spans="1:14">
      <c r="A143" s="12"/>
      <c r="B143" s="12"/>
      <c r="C143" s="12"/>
      <c r="D143" s="26"/>
      <c r="E143" s="27"/>
      <c r="F143" s="26"/>
      <c r="G143" s="28"/>
      <c r="H143" s="28"/>
      <c r="I143" s="26"/>
      <c r="J143" s="26"/>
      <c r="K143" s="26"/>
      <c r="L143" s="26"/>
      <c r="M143" s="26"/>
      <c r="N143" s="26"/>
    </row>
    <row r="144" spans="1:14">
      <c r="A144" s="12"/>
      <c r="B144" s="12"/>
      <c r="C144" s="12"/>
      <c r="D144" s="26"/>
      <c r="E144" s="27"/>
      <c r="F144" s="26"/>
      <c r="G144" s="28"/>
      <c r="H144" s="28"/>
      <c r="I144" s="26"/>
      <c r="J144" s="26"/>
      <c r="K144" s="26"/>
      <c r="L144" s="26"/>
      <c r="M144" s="26"/>
      <c r="N144" s="26"/>
    </row>
    <row r="145" spans="1:14">
      <c r="A145" s="12"/>
      <c r="B145" s="12"/>
      <c r="C145" s="12"/>
      <c r="D145" s="26"/>
      <c r="E145" s="27"/>
      <c r="F145" s="26"/>
      <c r="G145" s="28"/>
      <c r="H145" s="28"/>
      <c r="I145" s="26"/>
      <c r="J145" s="26"/>
      <c r="K145" s="26"/>
      <c r="L145" s="26"/>
      <c r="M145" s="26"/>
      <c r="N145" s="26"/>
    </row>
    <row r="146" spans="1:14">
      <c r="A146" s="12"/>
      <c r="B146" s="12"/>
      <c r="C146" s="12"/>
      <c r="D146" s="26"/>
      <c r="E146" s="27"/>
      <c r="F146" s="26"/>
      <c r="G146" s="28"/>
      <c r="H146" s="28"/>
      <c r="I146" s="26"/>
      <c r="J146" s="26"/>
      <c r="K146" s="26"/>
      <c r="L146" s="26"/>
      <c r="M146" s="26"/>
      <c r="N146" s="26"/>
    </row>
    <row r="147" spans="1:14">
      <c r="A147" s="12"/>
      <c r="B147" s="12"/>
      <c r="C147" s="12"/>
      <c r="D147" s="26"/>
      <c r="E147" s="27"/>
      <c r="F147" s="26"/>
      <c r="G147" s="28"/>
      <c r="H147" s="28"/>
      <c r="I147" s="26"/>
      <c r="J147" s="26"/>
      <c r="K147" s="26"/>
      <c r="L147" s="26"/>
      <c r="M147" s="26"/>
      <c r="N147" s="26"/>
    </row>
    <row r="148" spans="1:14">
      <c r="A148" s="12"/>
      <c r="B148" s="12"/>
      <c r="C148" s="12"/>
      <c r="D148" s="26"/>
      <c r="E148" s="27"/>
      <c r="F148" s="26"/>
      <c r="G148" s="28"/>
      <c r="H148" s="28"/>
      <c r="I148" s="26"/>
      <c r="J148" s="26"/>
      <c r="K148" s="26"/>
      <c r="L148" s="26"/>
      <c r="M148" s="26"/>
      <c r="N148" s="26"/>
    </row>
    <row r="149" spans="1:6">
      <c r="A149" s="1" t="s">
        <v>233</v>
      </c>
      <c r="F149" s="1"/>
    </row>
  </sheetData>
  <mergeCells count="45">
    <mergeCell ref="A1:N1"/>
    <mergeCell ref="B2:C2"/>
    <mergeCell ref="D2:I2"/>
    <mergeCell ref="J2:K2"/>
    <mergeCell ref="L2:N2"/>
    <mergeCell ref="B3:C3"/>
    <mergeCell ref="D3:I3"/>
    <mergeCell ref="J3:K3"/>
    <mergeCell ref="L3:N3"/>
    <mergeCell ref="D4:I4"/>
    <mergeCell ref="J4:N4"/>
    <mergeCell ref="A140:C140"/>
    <mergeCell ref="D140:N140"/>
    <mergeCell ref="A149:O149"/>
    <mergeCell ref="A2:A3"/>
    <mergeCell ref="A4:A139"/>
    <mergeCell ref="B4:B6"/>
    <mergeCell ref="B138:B139"/>
    <mergeCell ref="C4:C6"/>
    <mergeCell ref="C138:C139"/>
    <mergeCell ref="D5:D6"/>
    <mergeCell ref="D138:D139"/>
    <mergeCell ref="E5:E6"/>
    <mergeCell ref="E138:E139"/>
    <mergeCell ref="F5:F6"/>
    <mergeCell ref="F138:F139"/>
    <mergeCell ref="G5:G6"/>
    <mergeCell ref="G138:G139"/>
    <mergeCell ref="H5:H6"/>
    <mergeCell ref="H138:H139"/>
    <mergeCell ref="I5:I6"/>
    <mergeCell ref="I138:I139"/>
    <mergeCell ref="J5:J6"/>
    <mergeCell ref="J138:J139"/>
    <mergeCell ref="K5:K6"/>
    <mergeCell ref="K138:K139"/>
    <mergeCell ref="L5:L6"/>
    <mergeCell ref="L138:L139"/>
    <mergeCell ref="M5:M6"/>
    <mergeCell ref="M138:M139"/>
    <mergeCell ref="N5:N6"/>
    <mergeCell ref="N138:N139"/>
    <mergeCell ref="A141:C148"/>
    <mergeCell ref="D141:I148"/>
    <mergeCell ref="J141:N148"/>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15280612235</cp:lastModifiedBy>
  <dcterms:created xsi:type="dcterms:W3CDTF">2019-08-26T07:49:00Z</dcterms:created>
  <cp:lastPrinted>2019-08-26T12:29:00Z</cp:lastPrinted>
  <dcterms:modified xsi:type="dcterms:W3CDTF">2021-09-16T02:00:26Z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028873AD54134158813D8ECA63AE5846</vt:lpwstr>
  </property>
</Properties>
</file>