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788"/>
  </bookViews>
  <sheets>
    <sheet name="主材价格表  (20万元以上且占单位工程投资1%以上)" sheetId="11" r:id="rId1"/>
  </sheets>
  <definedNames>
    <definedName name="_xlnm.Print_Area" localSheetId="0">'主材价格表  (20万元以上且占单位工程投资1%以上)'!$A$1:$K$42</definedName>
  </definedNames>
  <calcPr calcId="144525"/>
</workbook>
</file>

<file path=xl/sharedStrings.xml><?xml version="1.0" encoding="utf-8"?>
<sst xmlns="http://schemas.openxmlformats.org/spreadsheetml/2006/main" count="113" uniqueCount="86">
  <si>
    <t>龙岩市本级财政投资建设项目缺项材料选用定价审批表</t>
  </si>
  <si>
    <t>项目   基本   情况</t>
  </si>
  <si>
    <t>立项批复项目名称</t>
  </si>
  <si>
    <t>高陂公交枢纽站通信配套建设工程</t>
  </si>
  <si>
    <t>立项批复文号</t>
  </si>
  <si>
    <t>项目单位</t>
  </si>
  <si>
    <t>龙岩市公共交通有限公司</t>
  </si>
  <si>
    <t>项目主管部门</t>
  </si>
  <si>
    <t>选用   定价   情况</t>
  </si>
  <si>
    <t>序号</t>
  </si>
  <si>
    <t>材料名称</t>
  </si>
  <si>
    <t>规格与相关要求</t>
  </si>
  <si>
    <t>单位</t>
  </si>
  <si>
    <t>数量</t>
  </si>
  <si>
    <t>编制单位采纳，不含税综合单价（元）</t>
  </si>
  <si>
    <t>合计（元）</t>
  </si>
  <si>
    <t>单价来源（三家及以上询价单位名称、联系电话、报价情况或其他参考单价依据）</t>
  </si>
  <si>
    <t>项目单位选定小组意见，含税综合单价（元）</t>
  </si>
  <si>
    <t>备注</t>
  </si>
  <si>
    <t>GYXTW-48B1</t>
  </si>
  <si>
    <t>m</t>
  </si>
  <si>
    <t xml:space="preserve">
参考厦门信息价：9.41元</t>
  </si>
  <si>
    <t>GYXTW-24B1</t>
  </si>
  <si>
    <t xml:space="preserve">
参考厦门信息价：5.72元</t>
  </si>
  <si>
    <t>GYXTW-12B1</t>
  </si>
  <si>
    <t xml:space="preserve">
参考厦门信息价：3.81元</t>
  </si>
  <si>
    <t>单模光纤（8芯）</t>
  </si>
  <si>
    <t xml:space="preserve">
参考厦门信息价：3.33元</t>
  </si>
  <si>
    <t>1芯皮线光缆</t>
  </si>
  <si>
    <t xml:space="preserve">
参考厦门信息价：0.36元</t>
  </si>
  <si>
    <t>桥架</t>
  </si>
  <si>
    <t>MR100*50</t>
  </si>
  <si>
    <t>华欧 王先生 19959976066：22.00元（含13%税含运费）；
好周到 许先生 18030208004：27.00元（含11%税不含运费）；
 环球 林小姐 18150391105：12元（不含税不含运费）</t>
  </si>
  <si>
    <t>MR100*100</t>
  </si>
  <si>
    <t>华欧 王先生 19959976066：28.00元（含13%税含运费）；
好周到 许先生 18030208004：35.00元（含11%税不含运费）；
 环球 林小姐 18150391105：16元（不含税不含运费）</t>
  </si>
  <si>
    <t>MR200*100</t>
  </si>
  <si>
    <t>华欧 王先生 19959976066：50.00元（含13%税含运费）；
好周到 许先生 18030208004：58.00元（含11%税不含运费）；
 环球 林小姐 18150391105：27元（不含税不含运费）</t>
  </si>
  <si>
    <t xml:space="preserve">光纤86盒子 </t>
  </si>
  <si>
    <t>含2个SC-SC适配器、2条单头尾纤</t>
  </si>
  <si>
    <t>个</t>
  </si>
  <si>
    <t>爱谱华顿 李女士 18205908637：5.50元（含13%税含运费）；
清华同方 潘女士 15805955460：15.00元（不含税含运费）；
烽火 高总  13338389116：15.00元（不含税含运费）</t>
  </si>
  <si>
    <t>单头尾纤</t>
  </si>
  <si>
    <t>条</t>
  </si>
  <si>
    <t>爱谱华顿 李女士 18205908637：3.50元（含13%税含运费）；
清华同方 潘女士 15805955460：11.00元（不含税含运费）；
烽火 高总  13338389116：7.00元（不含税含运费）</t>
  </si>
  <si>
    <t>AC-PDB配电箱</t>
  </si>
  <si>
    <t>宽300*高400*深150</t>
  </si>
  <si>
    <t xml:space="preserve"> 福州华亿辉 郭辉 13763869360：300.00元（不含税含运费）；
福州亿科 方可柔  13805085962：158（不含税含运费）
 闽先 王佩仙 13860609077：560（不含税含运费） </t>
  </si>
  <si>
    <t>交流配电箱（配置63A空开）</t>
  </si>
  <si>
    <t>楼层配线箱(简称配线箱)--分纤直熔型</t>
  </si>
  <si>
    <t>高440*宽360*深75（48芯熔接箱）</t>
  </si>
  <si>
    <t>爱谱华顿 李女士 18205908637：253.00元（含13%税含运费）；
大唐电信 曹女士 13880519622：385.00元（不含税含运费）； 
杨先生 13799384920：220.00元（不含税含运费）
烽火 高总  13338389116：255.00元（不含税含运费）</t>
  </si>
  <si>
    <t>高440*宽360*深75（24芯熔接箱）</t>
  </si>
  <si>
    <t>家居配线箱(简称家居箱)</t>
  </si>
  <si>
    <t>高400*宽300*深120</t>
  </si>
  <si>
    <t>爱谱华顿 李女士 18205908637：176.00元（含13%税含运费）；
大唐电信 曹女士 13880519622：315.00元（不含税含运费）；
杨先生 13799384920：170.00元（不含税含运费）；</t>
  </si>
  <si>
    <t>通信机房用户机柜</t>
  </si>
  <si>
    <t>800*600*2000</t>
  </si>
  <si>
    <t>图腾 王女士 18106908569：2550元（不含税含运费）；
爱谱华顿 李女士 18205908637：5219.5元（含13%税含运费）；
金盾 曹先生 181359262116：2500元（含13%税含运费）；
烽火 高总  13338389116：2500.00元（不含税含运费）</t>
  </si>
  <si>
    <t>MPP管</t>
  </si>
  <si>
    <t>DN110，厚10mm</t>
  </si>
  <si>
    <t>詹先生 18960354680：25.00元（含税含运费）；
和盛 陈先生 13489888318：50.00元（不含税含运费）；
羽塑 肖先生 13043066090：23.20元（不含税不含运费出厂价）；
宏悦 陈先生 17706977999：45.20元（不含税含运费）</t>
  </si>
  <si>
    <t>72芯一体化终端熔接框面板图（满配耦合器）</t>
  </si>
  <si>
    <t>高度4U</t>
  </si>
  <si>
    <t>图腾 王女士 18106908569：480元（不含税含运费）；
爱谱华顿 李女士 18205908637：385元（含13%税含运费）；
烽火 高总  13338389116：700.00元（不含税含运费）</t>
  </si>
  <si>
    <t>热镀锌接地铁排</t>
  </si>
  <si>
    <t>300*100*10mm</t>
  </si>
  <si>
    <t>块</t>
  </si>
  <si>
    <t>参考：银雁新城生态轻纺电子产业园标准厂房项目一期通信工程</t>
  </si>
  <si>
    <t>接地母线敷设(户内接地母线敷设)</t>
  </si>
  <si>
    <t>镀锌扁钢-50*5mm</t>
  </si>
  <si>
    <t>接地线（黄绿色）</t>
  </si>
  <si>
    <t>RVZ单芯导线截面35mm2</t>
  </si>
  <si>
    <t>RVZ单芯导线截面70mm2</t>
  </si>
  <si>
    <t>通信专用铝合走线架</t>
  </si>
  <si>
    <t>宽600mm</t>
  </si>
  <si>
    <t>重型球墨铸铁井盖、井座840*1000</t>
  </si>
  <si>
    <t>座</t>
  </si>
  <si>
    <t>双管LED灯</t>
  </si>
  <si>
    <t>220V/2×18W</t>
  </si>
  <si>
    <t>盏</t>
  </si>
  <si>
    <t>合计</t>
  </si>
  <si>
    <t>专家签署意见</t>
  </si>
  <si>
    <t>签署意见</t>
  </si>
  <si>
    <t xml:space="preserve"> （内容可另附页）
                                          </t>
  </si>
  <si>
    <t xml:space="preserve">                                                                    单位负责人：（签字、加盖单位公章）
                                                                                                                          年      月      日                                                                                                                                                </t>
  </si>
  <si>
    <t>注：不执行工程造价管理机构发布工程造价信息的建筑材料可只提供必要性和技术性认证。</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</si>
</sst>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00_ "/>
    <numFmt numFmtId="41" formatCode="_ * #,##0_ ;_ * \-#,##0_ ;_ * &quot;-&quot;_ ;_ @_ "/>
    <numFmt numFmtId="43" formatCode="_ * #,##0.00_ ;_ * \-#,##0.00_ ;_ * &quot;-&quot;??_ ;_ @_ "/>
    <numFmt numFmtId="177" formatCode="0.000"/>
  </numFmts>
  <fonts count="28">
    <font>
      <sz val="11"/>
      <color theme="1"/>
      <name val="宋体"/>
      <charset val="134"/>
      <scheme val="minor"/>
    </font>
    <font>
      <sz val="11"/>
      <name val="宋体"/>
      <charset val="134"/>
    </font>
    <font>
      <sz val="9"/>
      <name val="宋体"/>
      <charset val="134"/>
    </font>
    <font>
      <sz val="20"/>
      <name val="宋体"/>
      <charset val="134"/>
    </font>
    <font>
      <sz val="12"/>
      <name val="宋体"/>
      <charset val="134"/>
    </font>
    <font>
      <sz val="14"/>
      <name val="宋体"/>
      <charset val="134"/>
    </font>
    <font>
      <sz val="14"/>
      <color indexed="8"/>
      <name val="宋体"/>
      <charset val="134"/>
    </font>
    <font>
      <sz val="11"/>
      <color rgb="FF9C0006"/>
      <name val="宋体"/>
      <charset val="134"/>
      <scheme val="minor"/>
    </font>
    <font>
      <b/>
      <sz val="11"/>
      <color rgb="FF3F3F3F"/>
      <name val="宋体"/>
      <charset val="134"/>
      <scheme val="minor"/>
    </font>
    <font>
      <sz val="11"/>
      <color indexed="8"/>
      <name val="宋体"/>
      <charset val="134"/>
    </font>
    <font>
      <b/>
      <sz val="11"/>
      <color theme="0"/>
      <name val="宋体"/>
      <charset val="134"/>
      <scheme val="minor"/>
    </font>
    <font>
      <sz val="11"/>
      <color rgb="FF3F3F7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rgb="FF006100"/>
      <name val="宋体"/>
      <charset val="134"/>
      <scheme val="minor"/>
    </font>
    <font>
      <b/>
      <sz val="11"/>
      <color theme="1"/>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sz val="10"/>
      <name val="Arial"/>
      <charset val="0"/>
    </font>
    <font>
      <i/>
      <sz val="11"/>
      <color rgb="FF7F7F7F"/>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sz val="11"/>
      <color rgb="FF9C6500"/>
      <name val="宋体"/>
      <charset val="134"/>
      <scheme val="minor"/>
    </font>
    <font>
      <b/>
      <sz val="11"/>
      <color rgb="FFFA7D00"/>
      <name val="宋体"/>
      <charset val="134"/>
      <scheme val="minor"/>
    </font>
    <font>
      <sz val="11"/>
      <color theme="1"/>
      <name val="Calibri"/>
      <charset val="0"/>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right/>
      <top/>
      <bottom style="medium">
        <color theme="4" tint="0.399975585192419"/>
      </bottom>
      <diagonal/>
    </border>
  </borders>
  <cellStyleXfs count="54">
    <xf numFmtId="0" fontId="0" fillId="0" borderId="0">
      <alignment vertical="center"/>
    </xf>
    <xf numFmtId="42" fontId="9" fillId="0" borderId="0" applyFont="0" applyFill="0" applyBorder="0" applyAlignment="0" applyProtection="0">
      <alignment vertical="center"/>
    </xf>
    <xf numFmtId="0" fontId="0" fillId="6" borderId="0" applyNumberFormat="0" applyBorder="0" applyAlignment="0" applyProtection="0">
      <alignment vertical="center"/>
    </xf>
    <xf numFmtId="0" fontId="11" fillId="5" borderId="1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0" fillId="10" borderId="0" applyNumberFormat="0" applyBorder="0" applyAlignment="0" applyProtection="0">
      <alignment vertical="center"/>
    </xf>
    <xf numFmtId="0" fontId="7" fillId="2" borderId="0" applyNumberFormat="0" applyBorder="0" applyAlignment="0" applyProtection="0">
      <alignment vertical="center"/>
    </xf>
    <xf numFmtId="43" fontId="9" fillId="0" borderId="0" applyFont="0" applyFill="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7" borderId="16" applyNumberFormat="0" applyFont="0" applyAlignment="0" applyProtection="0">
      <alignment vertical="center"/>
    </xf>
    <xf numFmtId="0" fontId="12"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xf numFmtId="0" fontId="21" fillId="0" borderId="0" applyNumberFormat="0" applyFill="0" applyBorder="0" applyAlignment="0" applyProtection="0">
      <alignment vertical="center"/>
    </xf>
    <xf numFmtId="0" fontId="22" fillId="0" borderId="18" applyNumberFormat="0" applyFill="0" applyAlignment="0" applyProtection="0">
      <alignment vertical="center"/>
    </xf>
    <xf numFmtId="0" fontId="4" fillId="0" borderId="0">
      <alignment vertical="center"/>
    </xf>
    <xf numFmtId="0" fontId="23" fillId="0" borderId="19" applyNumberFormat="0" applyFill="0" applyAlignment="0" applyProtection="0">
      <alignment vertical="center"/>
    </xf>
    <xf numFmtId="0" fontId="12" fillId="14" borderId="0" applyNumberFormat="0" applyBorder="0" applyAlignment="0" applyProtection="0">
      <alignment vertical="center"/>
    </xf>
    <xf numFmtId="0" fontId="17" fillId="0" borderId="21" applyNumberFormat="0" applyFill="0" applyAlignment="0" applyProtection="0">
      <alignment vertical="center"/>
    </xf>
    <xf numFmtId="0" fontId="12" fillId="23" borderId="0" applyNumberFormat="0" applyBorder="0" applyAlignment="0" applyProtection="0">
      <alignment vertical="center"/>
    </xf>
    <xf numFmtId="0" fontId="8" fillId="3" borderId="13" applyNumberFormat="0" applyAlignment="0" applyProtection="0">
      <alignment vertical="center"/>
    </xf>
    <xf numFmtId="0" fontId="26" fillId="3" borderId="15" applyNumberFormat="0" applyAlignment="0" applyProtection="0">
      <alignment vertical="center"/>
    </xf>
    <xf numFmtId="0" fontId="10" fillId="4" borderId="14" applyNumberFormat="0" applyAlignment="0" applyProtection="0">
      <alignment vertical="center"/>
    </xf>
    <xf numFmtId="0" fontId="0" fillId="26" borderId="0" applyNumberFormat="0" applyBorder="0" applyAlignment="0" applyProtection="0">
      <alignment vertical="center"/>
    </xf>
    <xf numFmtId="0" fontId="12" fillId="30" borderId="0" applyNumberFormat="0" applyBorder="0" applyAlignment="0" applyProtection="0">
      <alignment vertical="center"/>
    </xf>
    <xf numFmtId="0" fontId="24" fillId="0" borderId="20" applyNumberFormat="0" applyFill="0" applyAlignment="0" applyProtection="0">
      <alignment vertical="center"/>
    </xf>
    <xf numFmtId="0" fontId="16" fillId="0" borderId="17" applyNumberFormat="0" applyFill="0" applyAlignment="0" applyProtection="0">
      <alignment vertical="center"/>
    </xf>
    <xf numFmtId="0" fontId="15" fillId="16" borderId="0" applyNumberFormat="0" applyBorder="0" applyAlignment="0" applyProtection="0">
      <alignment vertical="center"/>
    </xf>
    <xf numFmtId="0" fontId="25" fillId="25" borderId="0" applyNumberFormat="0" applyBorder="0" applyAlignment="0" applyProtection="0">
      <alignment vertical="center"/>
    </xf>
    <xf numFmtId="0" fontId="0" fillId="29" borderId="0" applyNumberFormat="0" applyBorder="0" applyAlignment="0" applyProtection="0">
      <alignment vertical="center"/>
    </xf>
    <xf numFmtId="0" fontId="12" fillId="15" borderId="0" applyNumberFormat="0" applyBorder="0" applyAlignment="0" applyProtection="0">
      <alignment vertical="center"/>
    </xf>
    <xf numFmtId="0" fontId="0" fillId="24"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32" borderId="0" applyNumberFormat="0" applyBorder="0" applyAlignment="0" applyProtection="0">
      <alignment vertical="center"/>
    </xf>
    <xf numFmtId="0" fontId="12" fillId="20" borderId="0" applyNumberFormat="0" applyBorder="0" applyAlignment="0" applyProtection="0">
      <alignment vertical="center"/>
    </xf>
    <xf numFmtId="0" fontId="12" fillId="31" borderId="0" applyNumberFormat="0" applyBorder="0" applyAlignment="0" applyProtection="0">
      <alignment vertical="center"/>
    </xf>
    <xf numFmtId="0" fontId="0" fillId="28" borderId="0" applyNumberFormat="0" applyBorder="0" applyAlignment="0" applyProtection="0">
      <alignment vertical="center"/>
    </xf>
    <xf numFmtId="0" fontId="0" fillId="8" borderId="0" applyNumberFormat="0" applyBorder="0" applyAlignment="0" applyProtection="0">
      <alignment vertical="center"/>
    </xf>
    <xf numFmtId="0" fontId="12" fillId="11" borderId="0" applyNumberFormat="0" applyBorder="0" applyAlignment="0" applyProtection="0">
      <alignment vertical="center"/>
    </xf>
    <xf numFmtId="0" fontId="0" fillId="22"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0" fillId="18" borderId="0" applyNumberFormat="0" applyBorder="0" applyAlignment="0" applyProtection="0">
      <alignment vertical="center"/>
    </xf>
    <xf numFmtId="0" fontId="12" fillId="27" borderId="0" applyNumberFormat="0" applyBorder="0" applyAlignment="0" applyProtection="0">
      <alignment vertical="center"/>
    </xf>
    <xf numFmtId="0" fontId="27" fillId="0" borderId="0"/>
    <xf numFmtId="0" fontId="4" fillId="0" borderId="0"/>
    <xf numFmtId="0" fontId="9" fillId="0" borderId="0">
      <alignment vertical="center"/>
    </xf>
  </cellStyleXfs>
  <cellXfs count="46">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51" applyNumberFormat="1" applyFont="1" applyBorder="1" applyAlignment="1">
      <alignment horizontal="left" vertical="center" wrapText="1"/>
    </xf>
    <xf numFmtId="0" fontId="5" fillId="0" borderId="1" xfId="51" applyNumberFormat="1" applyFont="1" applyBorder="1" applyAlignment="1">
      <alignment horizontal="center" vertical="center" wrapText="1"/>
    </xf>
    <xf numFmtId="2" fontId="5" fillId="0" borderId="1" xfId="51" applyNumberFormat="1" applyFont="1" applyBorder="1" applyAlignment="1">
      <alignment horizontal="center" vertical="center" wrapText="1" shrinkToFit="1"/>
    </xf>
    <xf numFmtId="0" fontId="5" fillId="0" borderId="1" xfId="51" applyNumberFormat="1" applyFont="1" applyFill="1" applyBorder="1" applyAlignment="1">
      <alignment horizontal="left" vertical="center" wrapText="1"/>
    </xf>
    <xf numFmtId="0" fontId="6" fillId="0" borderId="1" xfId="51" applyNumberFormat="1" applyFont="1" applyFill="1" applyBorder="1" applyAlignment="1">
      <alignment horizontal="left" vertical="center" wrapText="1"/>
    </xf>
    <xf numFmtId="176" fontId="5" fillId="0" borderId="1" xfId="51" applyNumberFormat="1" applyFont="1" applyBorder="1" applyAlignment="1">
      <alignment horizontal="center" vertical="center" wrapText="1" shrinkToFit="1"/>
    </xf>
    <xf numFmtId="0" fontId="5" fillId="0" borderId="4" xfId="0" applyFont="1" applyFill="1" applyBorder="1" applyAlignment="1">
      <alignment horizontal="center" vertical="center" wrapText="1"/>
    </xf>
    <xf numFmtId="2" fontId="5" fillId="0" borderId="2" xfId="51" applyNumberFormat="1" applyFont="1" applyBorder="1" applyAlignment="1">
      <alignment horizontal="center" vertical="center" wrapText="1" shrinkToFit="1"/>
    </xf>
    <xf numFmtId="176" fontId="1" fillId="0" borderId="1" xfId="0" applyNumberFormat="1" applyFont="1" applyFill="1" applyBorder="1" applyAlignment="1">
      <alignment horizontal="center" vertical="center" wrapText="1"/>
    </xf>
    <xf numFmtId="2" fontId="5" fillId="0" borderId="4" xfId="51" applyNumberFormat="1" applyFont="1" applyBorder="1" applyAlignment="1">
      <alignment horizontal="center" vertical="center" wrapText="1" shrinkToFi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7" xfId="0" applyFont="1" applyFill="1" applyBorder="1" applyAlignment="1">
      <alignment vertical="center" wrapText="1"/>
    </xf>
    <xf numFmtId="0" fontId="5" fillId="0" borderId="0" xfId="0" applyFont="1" applyFill="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vertical="center" wrapText="1"/>
    </xf>
    <xf numFmtId="2" fontId="5" fillId="0" borderId="1" xfId="0" applyNumberFormat="1" applyFont="1" applyFill="1" applyBorder="1" applyAlignment="1">
      <alignment horizontal="center" vertical="center" wrapText="1"/>
    </xf>
    <xf numFmtId="177" fontId="1" fillId="0" borderId="1" xfId="51" applyNumberFormat="1" applyFont="1" applyBorder="1" applyAlignment="1">
      <alignment horizontal="center" vertical="center" wrapText="1" shrinkToFit="1"/>
    </xf>
    <xf numFmtId="177" fontId="5" fillId="0" borderId="1" xfId="51" applyNumberFormat="1" applyFont="1" applyBorder="1" applyAlignment="1">
      <alignment horizontal="center" vertical="center" wrapText="1" shrinkToFit="1"/>
    </xf>
    <xf numFmtId="0" fontId="1"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常规 11" xfId="52"/>
    <cellStyle name="常规 18" xfId="53"/>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3:K400"/>
  <sheetViews>
    <sheetView tabSelected="1" view="pageBreakPreview" zoomScale="70" zoomScaleNormal="100" workbookViewId="0">
      <selection activeCell="I12" sqref="I12"/>
    </sheetView>
  </sheetViews>
  <sheetFormatPr defaultColWidth="9" defaultRowHeight="13.5"/>
  <cols>
    <col min="1" max="1" width="4.75" style="3" customWidth="1"/>
    <col min="2" max="2" width="4.38333333333333" style="3" customWidth="1"/>
    <col min="3" max="3" width="17.1" style="3" customWidth="1"/>
    <col min="4" max="4" width="12.85" style="3" customWidth="1"/>
    <col min="5" max="5" width="6.24166666666667" style="4" customWidth="1"/>
    <col min="6" max="6" width="10.375" style="5" customWidth="1"/>
    <col min="7" max="7" width="10.8833333333333" style="3" customWidth="1"/>
    <col min="8" max="8" width="11.9583333333333" style="3" customWidth="1"/>
    <col min="9" max="9" width="76.125" style="4" customWidth="1"/>
    <col min="10" max="10" width="35.125" style="3" customWidth="1"/>
    <col min="11" max="11" width="38.125" style="4" customWidth="1"/>
    <col min="12" max="12" width="9" style="3"/>
    <col min="13" max="13" width="13.75" style="3"/>
    <col min="14" max="16384" width="9" style="3"/>
  </cols>
  <sheetData>
    <row r="3" s="1" customFormat="1" ht="37.15" customHeight="1" spans="1:11">
      <c r="A3" s="6" t="s">
        <v>0</v>
      </c>
      <c r="B3" s="6"/>
      <c r="C3" s="7"/>
      <c r="D3" s="6"/>
      <c r="E3" s="6"/>
      <c r="F3" s="6"/>
      <c r="G3" s="6"/>
      <c r="H3" s="6"/>
      <c r="I3" s="6"/>
      <c r="J3" s="6"/>
      <c r="K3" s="6"/>
    </row>
    <row r="4" s="2" customFormat="1" ht="34" customHeight="1" spans="1:11">
      <c r="A4" s="8" t="s">
        <v>1</v>
      </c>
      <c r="B4" s="9" t="s">
        <v>2</v>
      </c>
      <c r="C4" s="10"/>
      <c r="D4" s="9" t="s">
        <v>3</v>
      </c>
      <c r="E4" s="9"/>
      <c r="F4" s="9"/>
      <c r="G4" s="9"/>
      <c r="H4" s="9"/>
      <c r="I4" s="9" t="s">
        <v>4</v>
      </c>
      <c r="J4" s="13"/>
      <c r="K4" s="13"/>
    </row>
    <row r="5" s="2" customFormat="1" ht="38" customHeight="1" spans="1:11">
      <c r="A5" s="8"/>
      <c r="B5" s="9" t="s">
        <v>5</v>
      </c>
      <c r="C5" s="10"/>
      <c r="D5" s="9" t="s">
        <v>6</v>
      </c>
      <c r="E5" s="9"/>
      <c r="F5" s="9"/>
      <c r="G5" s="9"/>
      <c r="H5" s="9"/>
      <c r="I5" s="9" t="s">
        <v>7</v>
      </c>
      <c r="J5" s="13"/>
      <c r="K5" s="13"/>
    </row>
    <row r="6" s="2" customFormat="1" ht="25.5" customHeight="1" spans="1:11">
      <c r="A6" s="11" t="s">
        <v>8</v>
      </c>
      <c r="B6" s="9" t="s">
        <v>9</v>
      </c>
      <c r="C6" s="9" t="s">
        <v>10</v>
      </c>
      <c r="D6" s="9" t="s">
        <v>11</v>
      </c>
      <c r="E6" s="9" t="s">
        <v>12</v>
      </c>
      <c r="F6" s="9" t="s">
        <v>13</v>
      </c>
      <c r="G6" s="9" t="s">
        <v>14</v>
      </c>
      <c r="H6" s="9" t="s">
        <v>15</v>
      </c>
      <c r="I6" s="9" t="s">
        <v>16</v>
      </c>
      <c r="J6" s="9" t="s">
        <v>17</v>
      </c>
      <c r="K6" s="9" t="s">
        <v>18</v>
      </c>
    </row>
    <row r="7" s="2" customFormat="1" ht="30" customHeight="1" spans="1:11">
      <c r="A7" s="12"/>
      <c r="B7" s="9"/>
      <c r="C7" s="9"/>
      <c r="D7" s="9"/>
      <c r="E7" s="9"/>
      <c r="F7" s="9"/>
      <c r="G7" s="9"/>
      <c r="H7" s="9"/>
      <c r="I7" s="9"/>
      <c r="J7" s="9"/>
      <c r="K7" s="9"/>
    </row>
    <row r="8" s="2" customFormat="1" ht="59" customHeight="1" spans="1:11">
      <c r="A8" s="12"/>
      <c r="B8" s="9"/>
      <c r="C8" s="9"/>
      <c r="D8" s="9"/>
      <c r="E8" s="9"/>
      <c r="F8" s="9"/>
      <c r="G8" s="9"/>
      <c r="H8" s="9"/>
      <c r="I8" s="9"/>
      <c r="J8" s="9"/>
      <c r="K8" s="9"/>
    </row>
    <row r="9" ht="37.5" spans="1:11">
      <c r="A9" s="12"/>
      <c r="B9" s="13">
        <v>1</v>
      </c>
      <c r="C9" s="14" t="s">
        <v>19</v>
      </c>
      <c r="D9" s="14"/>
      <c r="E9" s="15" t="s">
        <v>20</v>
      </c>
      <c r="F9" s="16">
        <v>2305</v>
      </c>
      <c r="G9" s="16">
        <v>9.41</v>
      </c>
      <c r="H9" s="16">
        <f t="shared" ref="H9:H21" si="0">F9*G9</f>
        <v>21690.05</v>
      </c>
      <c r="I9" s="37" t="s">
        <v>21</v>
      </c>
      <c r="J9" s="16">
        <v>9.41</v>
      </c>
      <c r="K9" s="38"/>
    </row>
    <row r="10" ht="37.5" spans="1:11">
      <c r="A10" s="12"/>
      <c r="B10" s="13">
        <v>2</v>
      </c>
      <c r="C10" s="14" t="s">
        <v>22</v>
      </c>
      <c r="D10" s="14"/>
      <c r="E10" s="15" t="s">
        <v>20</v>
      </c>
      <c r="F10" s="16">
        <v>20</v>
      </c>
      <c r="G10" s="16">
        <v>5.72</v>
      </c>
      <c r="H10" s="16">
        <f t="shared" si="0"/>
        <v>114.4</v>
      </c>
      <c r="I10" s="15" t="s">
        <v>23</v>
      </c>
      <c r="J10" s="16">
        <v>5.72</v>
      </c>
      <c r="K10" s="38"/>
    </row>
    <row r="11" ht="37.5" spans="1:11">
      <c r="A11" s="12"/>
      <c r="B11" s="13">
        <v>3</v>
      </c>
      <c r="C11" s="14" t="s">
        <v>24</v>
      </c>
      <c r="D11" s="14"/>
      <c r="E11" s="15" t="s">
        <v>20</v>
      </c>
      <c r="F11" s="16">
        <v>520.2</v>
      </c>
      <c r="G11" s="16">
        <v>3.81</v>
      </c>
      <c r="H11" s="16">
        <f t="shared" si="0"/>
        <v>1981.962</v>
      </c>
      <c r="I11" s="15" t="s">
        <v>25</v>
      </c>
      <c r="J11" s="16">
        <v>3.81</v>
      </c>
      <c r="K11" s="38"/>
    </row>
    <row r="12" ht="37.5" spans="1:11">
      <c r="A12" s="12"/>
      <c r="B12" s="13">
        <v>4</v>
      </c>
      <c r="C12" s="14" t="s">
        <v>26</v>
      </c>
      <c r="D12" s="14"/>
      <c r="E12" s="15" t="s">
        <v>20</v>
      </c>
      <c r="F12" s="16">
        <v>274</v>
      </c>
      <c r="G12" s="16">
        <v>3.33</v>
      </c>
      <c r="H12" s="16">
        <f t="shared" si="0"/>
        <v>912.42</v>
      </c>
      <c r="I12" s="15" t="s">
        <v>27</v>
      </c>
      <c r="J12" s="16">
        <v>3.33</v>
      </c>
      <c r="K12" s="38"/>
    </row>
    <row r="13" ht="37.5" spans="1:11">
      <c r="A13" s="12"/>
      <c r="B13" s="13">
        <v>5</v>
      </c>
      <c r="C13" s="14" t="s">
        <v>28</v>
      </c>
      <c r="D13" s="14"/>
      <c r="E13" s="15" t="s">
        <v>20</v>
      </c>
      <c r="F13" s="16">
        <v>361.2</v>
      </c>
      <c r="G13" s="16">
        <v>0.36</v>
      </c>
      <c r="H13" s="16">
        <f t="shared" si="0"/>
        <v>130.032</v>
      </c>
      <c r="I13" s="15" t="s">
        <v>29</v>
      </c>
      <c r="J13" s="16">
        <v>0.36</v>
      </c>
      <c r="K13" s="38"/>
    </row>
    <row r="14" ht="59" customHeight="1" spans="1:11">
      <c r="A14" s="12"/>
      <c r="B14" s="13">
        <v>6</v>
      </c>
      <c r="C14" s="14" t="s">
        <v>30</v>
      </c>
      <c r="D14" s="14" t="s">
        <v>31</v>
      </c>
      <c r="E14" s="15" t="s">
        <v>20</v>
      </c>
      <c r="F14" s="16">
        <v>94.705</v>
      </c>
      <c r="G14" s="16">
        <v>19.47</v>
      </c>
      <c r="H14" s="16">
        <f t="shared" si="0"/>
        <v>1843.90635</v>
      </c>
      <c r="I14" s="37" t="s">
        <v>32</v>
      </c>
      <c r="J14" s="16">
        <v>24.49</v>
      </c>
      <c r="K14" s="38"/>
    </row>
    <row r="15" ht="58" customHeight="1" spans="1:11">
      <c r="A15" s="12"/>
      <c r="B15" s="13">
        <v>7</v>
      </c>
      <c r="C15" s="14" t="s">
        <v>30</v>
      </c>
      <c r="D15" s="14" t="s">
        <v>33</v>
      </c>
      <c r="E15" s="15" t="s">
        <v>20</v>
      </c>
      <c r="F15" s="16">
        <v>1.6</v>
      </c>
      <c r="G15" s="16">
        <v>30.87</v>
      </c>
      <c r="H15" s="16">
        <f t="shared" si="0"/>
        <v>49.392</v>
      </c>
      <c r="I15" s="37" t="s">
        <v>34</v>
      </c>
      <c r="J15" s="16">
        <v>31.18</v>
      </c>
      <c r="K15" s="38"/>
    </row>
    <row r="16" ht="58" customHeight="1" spans="1:11">
      <c r="A16" s="12"/>
      <c r="B16" s="13">
        <v>8</v>
      </c>
      <c r="C16" s="14" t="s">
        <v>30</v>
      </c>
      <c r="D16" s="14" t="s">
        <v>35</v>
      </c>
      <c r="E16" s="15" t="s">
        <v>20</v>
      </c>
      <c r="F16" s="16">
        <v>4.068</v>
      </c>
      <c r="G16" s="16">
        <v>44.25</v>
      </c>
      <c r="H16" s="16">
        <f t="shared" si="0"/>
        <v>180.009</v>
      </c>
      <c r="I16" s="37" t="s">
        <v>36</v>
      </c>
      <c r="J16" s="16">
        <v>56.93</v>
      </c>
      <c r="K16" s="38"/>
    </row>
    <row r="17" ht="79" customHeight="1" spans="1:11">
      <c r="A17" s="12"/>
      <c r="B17" s="13">
        <v>9</v>
      </c>
      <c r="C17" s="14" t="s">
        <v>37</v>
      </c>
      <c r="D17" s="14" t="s">
        <v>38</v>
      </c>
      <c r="E17" s="15" t="s">
        <v>39</v>
      </c>
      <c r="F17" s="16">
        <v>53</v>
      </c>
      <c r="G17" s="16">
        <v>15</v>
      </c>
      <c r="H17" s="16">
        <f t="shared" si="0"/>
        <v>795</v>
      </c>
      <c r="I17" s="37" t="s">
        <v>40</v>
      </c>
      <c r="J17" s="16">
        <v>15</v>
      </c>
      <c r="K17" s="39"/>
    </row>
    <row r="18" ht="79" customHeight="1" spans="1:11">
      <c r="A18" s="12"/>
      <c r="B18" s="13">
        <v>10</v>
      </c>
      <c r="C18" s="14" t="s">
        <v>41</v>
      </c>
      <c r="D18" s="14"/>
      <c r="E18" s="15" t="s">
        <v>42</v>
      </c>
      <c r="F18" s="16">
        <v>18</v>
      </c>
      <c r="G18" s="16">
        <v>7.5</v>
      </c>
      <c r="H18" s="16">
        <f t="shared" si="0"/>
        <v>135</v>
      </c>
      <c r="I18" s="37" t="s">
        <v>43</v>
      </c>
      <c r="J18" s="16">
        <v>5</v>
      </c>
      <c r="K18" s="39"/>
    </row>
    <row r="19" ht="57" customHeight="1" spans="1:11">
      <c r="A19" s="12"/>
      <c r="B19" s="13">
        <v>11</v>
      </c>
      <c r="C19" s="17" t="s">
        <v>44</v>
      </c>
      <c r="D19" s="14" t="s">
        <v>45</v>
      </c>
      <c r="E19" s="15" t="s">
        <v>39</v>
      </c>
      <c r="F19" s="16">
        <v>1</v>
      </c>
      <c r="G19" s="16">
        <v>450</v>
      </c>
      <c r="H19" s="16">
        <f t="shared" si="0"/>
        <v>450</v>
      </c>
      <c r="I19" s="37" t="s">
        <v>46</v>
      </c>
      <c r="J19" s="16">
        <v>450</v>
      </c>
      <c r="K19" s="16" t="s">
        <v>47</v>
      </c>
    </row>
    <row r="20" ht="78" customHeight="1" spans="1:11">
      <c r="A20" s="12"/>
      <c r="B20" s="13">
        <v>12</v>
      </c>
      <c r="C20" s="14" t="s">
        <v>48</v>
      </c>
      <c r="D20" s="14" t="s">
        <v>49</v>
      </c>
      <c r="E20" s="15" t="s">
        <v>39</v>
      </c>
      <c r="F20" s="16">
        <v>5</v>
      </c>
      <c r="G20" s="16">
        <v>255</v>
      </c>
      <c r="H20" s="16">
        <f t="shared" si="0"/>
        <v>1275</v>
      </c>
      <c r="I20" s="37" t="s">
        <v>50</v>
      </c>
      <c r="J20" s="16">
        <v>185</v>
      </c>
      <c r="K20" s="38"/>
    </row>
    <row r="21" ht="78" customHeight="1" spans="1:11">
      <c r="A21" s="12"/>
      <c r="B21" s="13">
        <v>13</v>
      </c>
      <c r="C21" s="14" t="s">
        <v>48</v>
      </c>
      <c r="D21" s="14" t="s">
        <v>51</v>
      </c>
      <c r="E21" s="15" t="s">
        <v>39</v>
      </c>
      <c r="F21" s="16">
        <v>5</v>
      </c>
      <c r="G21" s="16">
        <v>255</v>
      </c>
      <c r="H21" s="16">
        <f t="shared" si="0"/>
        <v>1275</v>
      </c>
      <c r="I21" s="37" t="s">
        <v>50</v>
      </c>
      <c r="J21" s="16">
        <v>135</v>
      </c>
      <c r="K21" s="38"/>
    </row>
    <row r="22" ht="58" customHeight="1" spans="1:11">
      <c r="A22" s="12"/>
      <c r="B22" s="13">
        <v>14</v>
      </c>
      <c r="C22" s="14" t="s">
        <v>52</v>
      </c>
      <c r="D22" s="14" t="s">
        <v>53</v>
      </c>
      <c r="E22" s="15" t="s">
        <v>39</v>
      </c>
      <c r="F22" s="16">
        <v>53</v>
      </c>
      <c r="G22" s="16">
        <v>200</v>
      </c>
      <c r="H22" s="16">
        <f t="shared" ref="H22:H32" si="1">F22*G22</f>
        <v>10600</v>
      </c>
      <c r="I22" s="37" t="s">
        <v>54</v>
      </c>
      <c r="J22" s="16">
        <v>50</v>
      </c>
      <c r="K22" s="38"/>
    </row>
    <row r="23" ht="77" customHeight="1" spans="1:11">
      <c r="A23" s="12"/>
      <c r="B23" s="13">
        <v>15</v>
      </c>
      <c r="C23" s="18" t="s">
        <v>55</v>
      </c>
      <c r="D23" s="18" t="s">
        <v>56</v>
      </c>
      <c r="E23" s="15" t="s">
        <v>39</v>
      </c>
      <c r="F23" s="16">
        <v>1</v>
      </c>
      <c r="G23" s="16">
        <v>2500</v>
      </c>
      <c r="H23" s="16">
        <f t="shared" si="1"/>
        <v>2500</v>
      </c>
      <c r="I23" s="37" t="s">
        <v>57</v>
      </c>
      <c r="J23" s="16">
        <v>2500</v>
      </c>
      <c r="K23" s="13"/>
    </row>
    <row r="24" ht="76" customHeight="1" spans="1:11">
      <c r="A24" s="12"/>
      <c r="B24" s="13">
        <v>16</v>
      </c>
      <c r="C24" s="14" t="s">
        <v>58</v>
      </c>
      <c r="D24" s="14" t="s">
        <v>59</v>
      </c>
      <c r="E24" s="15" t="s">
        <v>20</v>
      </c>
      <c r="F24" s="16">
        <v>292</v>
      </c>
      <c r="G24" s="16">
        <v>45.2</v>
      </c>
      <c r="H24" s="16">
        <f t="shared" si="1"/>
        <v>13198.4</v>
      </c>
      <c r="I24" s="37" t="s">
        <v>60</v>
      </c>
      <c r="J24" s="16">
        <v>38.94</v>
      </c>
      <c r="K24" s="38"/>
    </row>
    <row r="25" ht="80" customHeight="1" spans="1:11">
      <c r="A25" s="12"/>
      <c r="B25" s="13">
        <v>17</v>
      </c>
      <c r="C25" s="14" t="s">
        <v>61</v>
      </c>
      <c r="D25" s="14" t="s">
        <v>62</v>
      </c>
      <c r="E25" s="15" t="s">
        <v>39</v>
      </c>
      <c r="F25" s="16">
        <v>5</v>
      </c>
      <c r="G25" s="16">
        <v>700</v>
      </c>
      <c r="H25" s="16">
        <f t="shared" si="1"/>
        <v>3500</v>
      </c>
      <c r="I25" s="37" t="s">
        <v>63</v>
      </c>
      <c r="J25" s="16">
        <v>630</v>
      </c>
      <c r="K25" s="38"/>
    </row>
    <row r="26" ht="64" customHeight="1" spans="1:11">
      <c r="A26" s="12"/>
      <c r="B26" s="13">
        <v>18</v>
      </c>
      <c r="C26" s="14" t="s">
        <v>64</v>
      </c>
      <c r="D26" s="14" t="s">
        <v>65</v>
      </c>
      <c r="E26" s="15" t="s">
        <v>66</v>
      </c>
      <c r="F26" s="16">
        <v>7</v>
      </c>
      <c r="G26" s="16">
        <v>85</v>
      </c>
      <c r="H26" s="16">
        <f t="shared" si="1"/>
        <v>595</v>
      </c>
      <c r="I26" s="37" t="s">
        <v>67</v>
      </c>
      <c r="J26" s="16">
        <v>85</v>
      </c>
      <c r="K26" s="38"/>
    </row>
    <row r="27" ht="74" customHeight="1" spans="1:11">
      <c r="A27" s="12"/>
      <c r="B27" s="13">
        <v>19</v>
      </c>
      <c r="C27" s="14" t="s">
        <v>68</v>
      </c>
      <c r="D27" s="14" t="s">
        <v>69</v>
      </c>
      <c r="E27" s="15" t="s">
        <v>20</v>
      </c>
      <c r="F27" s="16">
        <v>20</v>
      </c>
      <c r="G27" s="19">
        <v>13.659</v>
      </c>
      <c r="H27" s="16">
        <f t="shared" si="1"/>
        <v>273.18</v>
      </c>
      <c r="I27" s="37" t="s">
        <v>67</v>
      </c>
      <c r="J27" s="16">
        <v>13.5</v>
      </c>
      <c r="K27" s="38"/>
    </row>
    <row r="28" ht="74" customHeight="1" spans="1:11">
      <c r="A28" s="12"/>
      <c r="B28" s="13">
        <v>20</v>
      </c>
      <c r="C28" s="14" t="s">
        <v>70</v>
      </c>
      <c r="D28" s="14" t="s">
        <v>71</v>
      </c>
      <c r="E28" s="15" t="s">
        <v>20</v>
      </c>
      <c r="F28" s="16">
        <v>7.5</v>
      </c>
      <c r="G28" s="19">
        <v>23.34</v>
      </c>
      <c r="H28" s="16">
        <f t="shared" si="1"/>
        <v>175.05</v>
      </c>
      <c r="I28" s="37" t="s">
        <v>67</v>
      </c>
      <c r="J28" s="16">
        <v>23.34</v>
      </c>
      <c r="K28" s="38"/>
    </row>
    <row r="29" ht="74" customHeight="1" spans="1:11">
      <c r="A29" s="12"/>
      <c r="B29" s="13">
        <v>21</v>
      </c>
      <c r="C29" s="14" t="s">
        <v>70</v>
      </c>
      <c r="D29" s="14" t="s">
        <v>72</v>
      </c>
      <c r="E29" s="15" t="s">
        <v>20</v>
      </c>
      <c r="F29" s="16">
        <v>2.1</v>
      </c>
      <c r="G29" s="19">
        <v>46.68</v>
      </c>
      <c r="H29" s="16">
        <f t="shared" si="1"/>
        <v>98.028</v>
      </c>
      <c r="I29" s="37" t="s">
        <v>67</v>
      </c>
      <c r="J29" s="19">
        <v>40.92</v>
      </c>
      <c r="K29" s="13"/>
    </row>
    <row r="30" ht="58" customHeight="1" spans="1:11">
      <c r="A30" s="12"/>
      <c r="B30" s="13">
        <v>22</v>
      </c>
      <c r="C30" s="14" t="s">
        <v>73</v>
      </c>
      <c r="D30" s="14" t="s">
        <v>74</v>
      </c>
      <c r="E30" s="15" t="s">
        <v>20</v>
      </c>
      <c r="F30" s="16">
        <v>25.8</v>
      </c>
      <c r="G30" s="19">
        <v>145</v>
      </c>
      <c r="H30" s="16">
        <f t="shared" si="1"/>
        <v>3741</v>
      </c>
      <c r="I30" s="37" t="s">
        <v>67</v>
      </c>
      <c r="J30" s="16">
        <v>145</v>
      </c>
      <c r="K30" s="38"/>
    </row>
    <row r="31" ht="58" customHeight="1" spans="1:11">
      <c r="A31" s="12"/>
      <c r="B31" s="13">
        <v>23</v>
      </c>
      <c r="C31" s="16" t="s">
        <v>75</v>
      </c>
      <c r="D31" s="14"/>
      <c r="E31" s="15" t="s">
        <v>76</v>
      </c>
      <c r="F31" s="16">
        <v>9</v>
      </c>
      <c r="G31" s="19">
        <v>1500</v>
      </c>
      <c r="H31" s="16">
        <f t="shared" si="1"/>
        <v>13500</v>
      </c>
      <c r="I31" s="37"/>
      <c r="J31" s="16">
        <v>1390</v>
      </c>
      <c r="K31" s="38"/>
    </row>
    <row r="32" ht="58" customHeight="1" spans="1:11">
      <c r="A32" s="20"/>
      <c r="B32" s="13">
        <v>24</v>
      </c>
      <c r="C32" s="16" t="s">
        <v>77</v>
      </c>
      <c r="D32" s="14" t="s">
        <v>78</v>
      </c>
      <c r="E32" s="15" t="s">
        <v>79</v>
      </c>
      <c r="F32" s="16">
        <v>3</v>
      </c>
      <c r="G32" s="19">
        <v>49.5</v>
      </c>
      <c r="H32" s="16">
        <f t="shared" si="1"/>
        <v>148.5</v>
      </c>
      <c r="I32" s="37"/>
      <c r="J32" s="16">
        <v>45</v>
      </c>
      <c r="K32" s="38"/>
    </row>
    <row r="33" ht="25" customHeight="1" spans="1:11">
      <c r="A33" s="13"/>
      <c r="B33" s="21" t="s">
        <v>80</v>
      </c>
      <c r="C33" s="13"/>
      <c r="D33" s="13"/>
      <c r="E33" s="13"/>
      <c r="F33" s="22"/>
      <c r="G33" s="13"/>
      <c r="H33" s="21">
        <f>SUM(H9:H32)</f>
        <v>79161.32935</v>
      </c>
      <c r="I33" s="13"/>
      <c r="J33" s="13"/>
      <c r="K33" s="13"/>
    </row>
    <row r="34" ht="24" customHeight="1" spans="1:11">
      <c r="A34" s="13"/>
      <c r="B34" s="23"/>
      <c r="C34" s="13"/>
      <c r="D34" s="13"/>
      <c r="E34" s="13"/>
      <c r="F34" s="22"/>
      <c r="G34" s="13"/>
      <c r="H34" s="23"/>
      <c r="I34" s="13"/>
      <c r="J34" s="13"/>
      <c r="K34" s="13"/>
    </row>
    <row r="35" ht="109" customHeight="1" spans="1:11">
      <c r="A35" s="24" t="s">
        <v>81</v>
      </c>
      <c r="B35" s="25"/>
      <c r="C35" s="25"/>
      <c r="D35" s="26"/>
      <c r="E35" s="27"/>
      <c r="F35" s="27"/>
      <c r="G35" s="27"/>
      <c r="H35" s="27"/>
      <c r="I35" s="27"/>
      <c r="J35" s="27"/>
      <c r="K35" s="40"/>
    </row>
    <row r="36" ht="95" customHeight="1" spans="1:11">
      <c r="A36" s="24" t="s">
        <v>82</v>
      </c>
      <c r="B36" s="25"/>
      <c r="C36" s="25"/>
      <c r="D36" s="28" t="s">
        <v>83</v>
      </c>
      <c r="E36" s="29"/>
      <c r="F36" s="29"/>
      <c r="G36" s="29"/>
      <c r="H36" s="29"/>
      <c r="I36" s="29"/>
      <c r="J36" s="29"/>
      <c r="K36" s="41"/>
    </row>
    <row r="37" spans="1:11">
      <c r="A37" s="30"/>
      <c r="B37" s="31"/>
      <c r="C37" s="31"/>
      <c r="D37" s="32"/>
      <c r="E37" s="33"/>
      <c r="F37" s="33"/>
      <c r="G37" s="33"/>
      <c r="H37" s="33"/>
      <c r="I37" s="33"/>
      <c r="J37" s="33"/>
      <c r="K37" s="42"/>
    </row>
    <row r="38" ht="49" hidden="1" customHeight="1" spans="1:11">
      <c r="A38" s="30"/>
      <c r="B38" s="31"/>
      <c r="C38" s="31"/>
      <c r="D38" s="32"/>
      <c r="E38" s="33"/>
      <c r="F38" s="33"/>
      <c r="G38" s="33"/>
      <c r="H38" s="33"/>
      <c r="I38" s="33"/>
      <c r="J38" s="33"/>
      <c r="K38" s="42"/>
    </row>
    <row r="39" ht="7" hidden="1" customHeight="1" spans="1:11">
      <c r="A39" s="30"/>
      <c r="B39" s="31"/>
      <c r="C39" s="31"/>
      <c r="D39" s="32"/>
      <c r="E39" s="33"/>
      <c r="F39" s="33"/>
      <c r="G39" s="33"/>
      <c r="H39" s="33"/>
      <c r="I39" s="33"/>
      <c r="J39" s="33"/>
      <c r="K39" s="42"/>
    </row>
    <row r="40" ht="10" customHeight="1" spans="1:11">
      <c r="A40" s="30"/>
      <c r="B40" s="31"/>
      <c r="C40" s="31"/>
      <c r="D40" s="30" t="s">
        <v>84</v>
      </c>
      <c r="E40" s="31"/>
      <c r="F40" s="31"/>
      <c r="G40" s="31"/>
      <c r="H40" s="31"/>
      <c r="I40" s="31"/>
      <c r="J40" s="31"/>
      <c r="K40" s="43"/>
    </row>
    <row r="41" ht="56" customHeight="1" spans="1:11">
      <c r="A41" s="34"/>
      <c r="B41" s="35"/>
      <c r="C41" s="35"/>
      <c r="D41" s="34"/>
      <c r="E41" s="35"/>
      <c r="F41" s="35"/>
      <c r="G41" s="35"/>
      <c r="H41" s="35"/>
      <c r="I41" s="35"/>
      <c r="J41" s="35"/>
      <c r="K41" s="44"/>
    </row>
    <row r="42" ht="20.25" customHeight="1" spans="1:11">
      <c r="A42" s="29" t="s">
        <v>85</v>
      </c>
      <c r="B42" s="29"/>
      <c r="C42" s="29"/>
      <c r="D42" s="36"/>
      <c r="E42" s="36"/>
      <c r="F42" s="36"/>
      <c r="G42" s="36"/>
      <c r="H42" s="36"/>
      <c r="I42" s="45"/>
      <c r="J42" s="36"/>
      <c r="K42" s="45"/>
    </row>
    <row r="392" spans="5:5">
      <c r="E392" s="3"/>
    </row>
    <row r="393" spans="5:5">
      <c r="E393" s="3"/>
    </row>
    <row r="394" spans="5:5">
      <c r="E394" s="3"/>
    </row>
    <row r="395" spans="5:5">
      <c r="E395" s="3"/>
    </row>
    <row r="396" spans="5:5">
      <c r="E396" s="3"/>
    </row>
    <row r="397" spans="5:5">
      <c r="E397" s="3"/>
    </row>
    <row r="398" spans="5:5">
      <c r="E398" s="3"/>
    </row>
    <row r="399" spans="5:5">
      <c r="E399" s="3"/>
    </row>
    <row r="400" spans="5:5">
      <c r="E400" s="3"/>
    </row>
  </sheetData>
  <mergeCells count="36">
    <mergeCell ref="A3:K3"/>
    <mergeCell ref="B4:C4"/>
    <mergeCell ref="D4:H4"/>
    <mergeCell ref="J4:K4"/>
    <mergeCell ref="B5:C5"/>
    <mergeCell ref="D5:H5"/>
    <mergeCell ref="J5:K5"/>
    <mergeCell ref="A35:C35"/>
    <mergeCell ref="D35:K35"/>
    <mergeCell ref="A42:K42"/>
    <mergeCell ref="A4:A5"/>
    <mergeCell ref="A6:A32"/>
    <mergeCell ref="A33:A34"/>
    <mergeCell ref="B6:B8"/>
    <mergeCell ref="B33:B34"/>
    <mergeCell ref="C6:C8"/>
    <mergeCell ref="C33:C34"/>
    <mergeCell ref="D6:D8"/>
    <mergeCell ref="D33:D34"/>
    <mergeCell ref="E6:E8"/>
    <mergeCell ref="E33:E34"/>
    <mergeCell ref="F6:F8"/>
    <mergeCell ref="F33:F34"/>
    <mergeCell ref="G6:G8"/>
    <mergeCell ref="G33:G34"/>
    <mergeCell ref="H6:H8"/>
    <mergeCell ref="H33:H34"/>
    <mergeCell ref="I6:I8"/>
    <mergeCell ref="I33:I34"/>
    <mergeCell ref="J6:J8"/>
    <mergeCell ref="J33:J34"/>
    <mergeCell ref="K6:K8"/>
    <mergeCell ref="K33:K34"/>
    <mergeCell ref="D40:K41"/>
    <mergeCell ref="A36:C41"/>
    <mergeCell ref="D36:K39"/>
  </mergeCells>
  <pageMargins left="0.432638888888889" right="0.550694444444444" top="0.550694444444444" bottom="0.747916666666667" header="0.236220472440945" footer="0.511805555555556"/>
  <pageSetup paperSize="9" scale="61" fitToHeight="0" orientation="landscape" horizontalDpi="600" verticalDpi="600"/>
  <headerFooter alignWithMargins="0"/>
  <rowBreaks count="5" manualBreakCount="5">
    <brk id="18" max="10" man="1"/>
    <brk id="29" max="10" man="1"/>
    <brk id="42" max="16383" man="1"/>
    <brk id="42" max="16383"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主材价格表  (20万元以上且占单位工程投资1%以上)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2019-08-26T07:49:00Z</dcterms:created>
  <cp:lastPrinted>2021-04-05T12:05:00Z</cp:lastPrinted>
  <dcterms:modified xsi:type="dcterms:W3CDTF">2022-05-25T03:07:05Z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F41A85E21A9F4D469897847DE25CAF91</vt:lpwstr>
  </property>
</Properties>
</file>